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_rels/sheet1.xml.rels" ContentType="application/vnd.openxmlformats-package.relationships+xml"/>
  <Override PartName="/xl/worksheets/_rels/sheet2.xml.rels" ContentType="application/vnd.openxmlformats-package.relationships+xml"/>
  <Override PartName="/xl/worksheets/_rels/sheet3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comments3.xml" ContentType="application/vnd.openxmlformats-officedocument.spreadsheetml.comments+xml"/>
  <Override PartName="/xl/sharedStrings.xml" ContentType="application/vnd.openxmlformats-officedocument.spreadsheetml.sharedStrings+xml"/>
  <Override PartName="/xl/drawings/vmlDrawing1.vml" ContentType="application/vnd.openxmlformats-officedocument.vmlDrawing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3"/>
  </bookViews>
  <sheets>
    <sheet name="ETAPA COMUM" sheetId="1" state="visible" r:id="rId2"/>
    <sheet name="BACHARELADO" sheetId="2" state="visible" r:id="rId3"/>
    <sheet name="LICENCIATURA" sheetId="3" state="visible" r:id="rId4"/>
    <sheet name="CH TOTAL" sheetId="4" state="visible" r:id="rId5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comments3.xml><?xml version="1.0" encoding="utf-8"?>
<comments xmlns="http://schemas.openxmlformats.org/spreadsheetml/2006/main" xmlns:xdr="http://schemas.openxmlformats.org/drawingml/2006/spreadsheetDrawing">
  <authors>
    <author> </author>
  </authors>
  <commentList>
    <comment ref="C19" authorId="0">
      <text>
        <r>
          <rPr>
            <sz val="11"/>
            <color rgb="FF000000"/>
            <rFont val="Calibri"/>
            <family val="2"/>
            <charset val="1"/>
          </rPr>
          <t xml:space="preserve">======
ID#AAABW5GsVQU
Ana Carolina Soares Amaral    (2024-10-09 17:13:10)
Abranger aspectos da avaliação nessas disciplinas.</t>
        </r>
      </text>
    </comment>
    <comment ref="C23" authorId="0">
      <text>
        <r>
          <rPr>
            <sz val="11"/>
            <color rgb="FF000000"/>
            <rFont val="Calibri"/>
            <family val="2"/>
            <charset val="1"/>
          </rPr>
          <t xml:space="preserve">======
ID#AAABWtc-IRw
Ana Carolina Soares Amaral    (2024-10-03 18:04:53)
Contemplar Educação Física na Educação de Jovens e Adultos; e Educação Física Escolar em ambientes não urbanos e em comunidades e agrupamentos étnicos distintos.</t>
        </r>
      </text>
    </comment>
    <comment ref="C36" authorId="0">
      <text>
        <r>
          <rPr>
            <sz val="11"/>
            <color rgb="FF000000"/>
            <rFont val="Calibri"/>
            <family val="2"/>
            <charset val="1"/>
          </rPr>
          <t xml:space="preserve">======
ID#AAABWtc-IR4
Ana Carolina Soares Amaral    (2024-10-03 18:20:52)
Explicar no PPC a forma de cômputo da CH do coordenador de Estágio (vinculado ao número de alunos matriculados)</t>
        </r>
      </text>
    </comment>
    <comment ref="C38" authorId="0">
      <text>
        <r>
          <rPr>
            <sz val="11"/>
            <color rgb="FF000000"/>
            <rFont val="Calibri"/>
            <family val="2"/>
            <charset val="1"/>
          </rPr>
          <t xml:space="preserve">======
ID#AAABWtc-IR8
Ana Carolina Soares Amaral    (2024-10-03 18:22:54)
Regulamentar a carga horária de acordo com o número de orientandos.</t>
        </r>
      </text>
    </comment>
    <comment ref="C53" authorId="0">
      <text>
        <r>
          <rPr>
            <sz val="11"/>
            <color rgb="FF000000"/>
            <rFont val="Calibri"/>
            <family val="2"/>
            <charset val="1"/>
          </rPr>
          <t xml:space="preserve">======
ID#AAABWtc-IRg
Ana Carolina Soares Amaral    (2024-10-03 17:41:33)
Pré-requisitos: Educação Física na Educação Infantil; Metodologia do Ensino da Educação Física; Planejamento Escolar.</t>
        </r>
      </text>
    </comment>
  </commentList>
</comments>
</file>

<file path=xl/sharedStrings.xml><?xml version="1.0" encoding="utf-8"?>
<sst xmlns="http://schemas.openxmlformats.org/spreadsheetml/2006/main" count="364" uniqueCount="134">
  <si>
    <t xml:space="preserve">Código</t>
  </si>
  <si>
    <t xml:space="preserve">Componente Curricular</t>
  </si>
  <si>
    <t xml:space="preserve">Pré-requisito</t>
  </si>
  <si>
    <t xml:space="preserve">AT</t>
  </si>
  <si>
    <t xml:space="preserve">AP</t>
  </si>
  <si>
    <t xml:space="preserve">AE</t>
  </si>
  <si>
    <t xml:space="preserve">APq</t>
  </si>
  <si>
    <t xml:space="preserve">AAI</t>
  </si>
  <si>
    <t xml:space="preserve">AS</t>
  </si>
  <si>
    <t xml:space="preserve">N° Aulas por semestre</t>
  </si>
  <si>
    <t xml:space="preserve">CH Extensão</t>
  </si>
  <si>
    <t xml:space="preserve">CH Pesquisa</t>
  </si>
  <si>
    <t xml:space="preserve">CH         AAI</t>
  </si>
  <si>
    <t xml:space="preserve">CH Disciplina</t>
  </si>
  <si>
    <t xml:space="preserve">1° Período</t>
  </si>
  <si>
    <t xml:space="preserve">Biologia Geral</t>
  </si>
  <si>
    <t xml:space="preserve">NÃO</t>
  </si>
  <si>
    <t xml:space="preserve">SIM</t>
  </si>
  <si>
    <t xml:space="preserve">NIVELAMENTO I (Formatação, slides e planilhas)</t>
  </si>
  <si>
    <t xml:space="preserve">Anatomia Humana I</t>
  </si>
  <si>
    <t xml:space="preserve">História da Educação Física</t>
  </si>
  <si>
    <t xml:space="preserve">Handebol</t>
  </si>
  <si>
    <t xml:space="preserve">Recreação e Jogos</t>
  </si>
  <si>
    <t xml:space="preserve">Esportes Complementares</t>
  </si>
  <si>
    <t xml:space="preserve">Basquetebol</t>
  </si>
  <si>
    <t xml:space="preserve">Aulas Semanais</t>
  </si>
  <si>
    <t xml:space="preserve">% Aulas</t>
  </si>
  <si>
    <t xml:space="preserve">CH AAI</t>
  </si>
  <si>
    <t xml:space="preserve">CH TOTAL</t>
  </si>
  <si>
    <t xml:space="preserve">2° Período</t>
  </si>
  <si>
    <t xml:space="preserve">Anatomia Humana II</t>
  </si>
  <si>
    <t xml:space="preserve">Dança</t>
  </si>
  <si>
    <t xml:space="preserve">Esportes de Combate</t>
  </si>
  <si>
    <t xml:space="preserve">Primeiros Socorros</t>
  </si>
  <si>
    <t xml:space="preserve">Bioquímica</t>
  </si>
  <si>
    <t xml:space="preserve">Atletismo</t>
  </si>
  <si>
    <t xml:space="preserve">Psicologia do esporte</t>
  </si>
  <si>
    <t xml:space="preserve">NIVELAMENTO II (Português Instrumental)</t>
  </si>
  <si>
    <t xml:space="preserve">Intervenção profissional na EFI</t>
  </si>
  <si>
    <t xml:space="preserve">Cinesiologia</t>
  </si>
  <si>
    <t xml:space="preserve">3° Período</t>
  </si>
  <si>
    <t xml:space="preserve">Fisiologia Humana</t>
  </si>
  <si>
    <t xml:space="preserve">Futsal e Futebol</t>
  </si>
  <si>
    <t xml:space="preserve">Ginástica</t>
  </si>
  <si>
    <t xml:space="preserve">Educação Física Inclusiva</t>
  </si>
  <si>
    <t xml:space="preserve">Organização de Eventos na Educação Física</t>
  </si>
  <si>
    <t xml:space="preserve">AAIFE I (Recreação e Jogos e Dança)</t>
  </si>
  <si>
    <t xml:space="preserve">AAIFE II (Basquete, Handebol e Atletismo)</t>
  </si>
  <si>
    <t xml:space="preserve">Voleibol</t>
  </si>
  <si>
    <t xml:space="preserve">Método de Pesquisa</t>
  </si>
  <si>
    <t xml:space="preserve">4° Período</t>
  </si>
  <si>
    <t xml:space="preserve">Fisiologia do Exercício</t>
  </si>
  <si>
    <t xml:space="preserve">Desenvolvimento e Aprendizagem Motora</t>
  </si>
  <si>
    <t xml:space="preserve">Medidas e Avaliação em Educação Física</t>
  </si>
  <si>
    <t xml:space="preserve">AAIFE III (Futebol, Vôlei e Ginástica)</t>
  </si>
  <si>
    <t xml:space="preserve">Estatística</t>
  </si>
  <si>
    <t xml:space="preserve">Optativa</t>
  </si>
  <si>
    <t xml:space="preserve">Estudos da Corporeidade</t>
  </si>
  <si>
    <t xml:space="preserve">CH TOTAL </t>
  </si>
  <si>
    <t xml:space="preserve">STATUS ETAPA COMUM</t>
  </si>
  <si>
    <t xml:space="preserve">C.H. TOTAL</t>
  </si>
  <si>
    <t xml:space="preserve">% C.H.</t>
  </si>
  <si>
    <t xml:space="preserve">Componentes Curriculares</t>
  </si>
  <si>
    <t xml:space="preserve">Aulas Teóricas</t>
  </si>
  <si>
    <t xml:space="preserve">Aulas Práticas</t>
  </si>
  <si>
    <t xml:space="preserve">Extensão</t>
  </si>
  <si>
    <t xml:space="preserve">Pesquisa</t>
  </si>
  <si>
    <t xml:space="preserve">Atividade Acadêmica Integradora</t>
  </si>
  <si>
    <t xml:space="preserve">CH TOTAL ETAPA COMUM</t>
  </si>
  <si>
    <t xml:space="preserve">PCC</t>
  </si>
  <si>
    <t xml:space="preserve">EST</t>
  </si>
  <si>
    <t xml:space="preserve">N° Aulas semestre</t>
  </si>
  <si>
    <t xml:space="preserve">CH        PCC</t>
  </si>
  <si>
    <t xml:space="preserve">CH EST</t>
  </si>
  <si>
    <t xml:space="preserve">5° Período</t>
  </si>
  <si>
    <t xml:space="preserve">Fisiologia do Exercício para Grupos Especiais</t>
  </si>
  <si>
    <t xml:space="preserve">Prática em Pesquisa Biodinâmica</t>
  </si>
  <si>
    <t xml:space="preserve">Educação Física e Saúde Pública</t>
  </si>
  <si>
    <t xml:space="preserve">Treinamento de Força</t>
  </si>
  <si>
    <t xml:space="preserve">Treinamento Esportivo</t>
  </si>
  <si>
    <t xml:space="preserve">PCC em Lazer</t>
  </si>
  <si>
    <t xml:space="preserve">CH PCC</t>
  </si>
  <si>
    <t xml:space="preserve">6° Período</t>
  </si>
  <si>
    <t xml:space="preserve">Biomecânica do Esporte</t>
  </si>
  <si>
    <t xml:space="preserve">PCC em Avaliação Física</t>
  </si>
  <si>
    <t xml:space="preserve">Treinamento Personalizado</t>
  </si>
  <si>
    <t xml:space="preserve">Atividades Aquáticas </t>
  </si>
  <si>
    <t xml:space="preserve">PCC em Esportes Coletivos</t>
  </si>
  <si>
    <t xml:space="preserve">Ginástica de Academia</t>
  </si>
  <si>
    <t xml:space="preserve">7° Período</t>
  </si>
  <si>
    <t xml:space="preserve">Estágio Supervisionado em Saúde Pública</t>
  </si>
  <si>
    <t xml:space="preserve">Estágio em Ginásticas de Academia</t>
  </si>
  <si>
    <t xml:space="preserve">PCC em Esportes Individuais</t>
  </si>
  <si>
    <t xml:space="preserve">8° Período</t>
  </si>
  <si>
    <t xml:space="preserve">Seminário de Extensão</t>
  </si>
  <si>
    <t xml:space="preserve">Estágio em Treinamento de Força</t>
  </si>
  <si>
    <t xml:space="preserve">Estágio em Clubes Esportivos</t>
  </si>
  <si>
    <t xml:space="preserve">Seminário de Pesquisa</t>
  </si>
  <si>
    <t xml:space="preserve">STATUS ETAPA ESPECÍFICA</t>
  </si>
  <si>
    <t xml:space="preserve">N° Aulas Teóricas</t>
  </si>
  <si>
    <t xml:space="preserve">N° Aulas Práticas</t>
  </si>
  <si>
    <t xml:space="preserve">Prática Componente Curricular</t>
  </si>
  <si>
    <t xml:space="preserve">Estágio Supervisionado</t>
  </si>
  <si>
    <t xml:space="preserve">Atividades Integradoras de Aprendizado</t>
  </si>
  <si>
    <t xml:space="preserve">CH TOTAL ETAPA ESPECÍFICA</t>
  </si>
  <si>
    <t xml:space="preserve">Estrutura e Gestão da Educação</t>
  </si>
  <si>
    <t xml:space="preserve">Sociologia da Educação Física</t>
  </si>
  <si>
    <t xml:space="preserve">Didática Geral</t>
  </si>
  <si>
    <t xml:space="preserve">Educação Física na Educação Infantil</t>
  </si>
  <si>
    <t xml:space="preserve">AAIFE 4 (Organização de Eventos na Educação Física)</t>
  </si>
  <si>
    <t xml:space="preserve">Planejamento Escolar</t>
  </si>
  <si>
    <t xml:space="preserve">Libras</t>
  </si>
  <si>
    <t xml:space="preserve">Educação Física no Ensino Fudamental</t>
  </si>
  <si>
    <t xml:space="preserve">Filosofia da Educação</t>
  </si>
  <si>
    <t xml:space="preserve">Prática de Pesquisa na EF Escolar</t>
  </si>
  <si>
    <t xml:space="preserve">Psicologia da Educação</t>
  </si>
  <si>
    <t xml:space="preserve">AAIFE 5 (Educação Física Especial/Inclusiva)</t>
  </si>
  <si>
    <t xml:space="preserve">Educação Física no Ensino Médio</t>
  </si>
  <si>
    <t xml:space="preserve">Metodologia do Ensino da Educação Física</t>
  </si>
  <si>
    <t xml:space="preserve">Estágio em EFI no Ensino Fundamental - anos finais</t>
  </si>
  <si>
    <t xml:space="preserve">Estágio em EFI no Ensino Médio</t>
  </si>
  <si>
    <t xml:space="preserve">TFD II (realização da pesquisa)</t>
  </si>
  <si>
    <t xml:space="preserve">OPTATIVA</t>
  </si>
  <si>
    <t xml:space="preserve">Estágio em EFI na Educação Infantil</t>
  </si>
  <si>
    <t xml:space="preserve">Estágio em EFI no Ensino Fundamental - anos iniciais</t>
  </si>
  <si>
    <t xml:space="preserve">Seminário de TFD (apresentação da pesquisa)</t>
  </si>
  <si>
    <t xml:space="preserve">Estudos Integradores Enriquecimento Curricular</t>
  </si>
  <si>
    <t xml:space="preserve">STATUS DO CURSO - BACHARELADO</t>
  </si>
  <si>
    <t xml:space="preserve">STATUS DO CURSO - LICENCIATURA</t>
  </si>
  <si>
    <t xml:space="preserve">Extensão Curricularizada</t>
  </si>
  <si>
    <t xml:space="preserve">Pesquisa Curricularizada</t>
  </si>
  <si>
    <t xml:space="preserve">Atividades Integradoras de Aprendizagem</t>
  </si>
  <si>
    <t xml:space="preserve">Estudos Integradores de Enriquecimento Curricular</t>
  </si>
  <si>
    <t xml:space="preserve">C.H. TOTAL DO CURSO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</si>
</sst>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0%"/>
    <numFmt numFmtId="166" formatCode="0.0%"/>
  </numFmts>
  <fonts count="13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4"/>
      <color rgb="FF000000"/>
      <name val="Calibri"/>
      <family val="2"/>
      <charset val="1"/>
    </font>
    <font>
      <b val="true"/>
      <sz val="18"/>
      <color rgb="FF000000"/>
      <name val="Calibri"/>
      <family val="2"/>
      <charset val="1"/>
    </font>
    <font>
      <sz val="14"/>
      <color rgb="FF000000"/>
      <name val="Calibri"/>
      <family val="2"/>
      <charset val="1"/>
    </font>
    <font>
      <sz val="14"/>
      <color rgb="FFFF0000"/>
      <name val="Calibri"/>
      <family val="2"/>
      <charset val="1"/>
    </font>
    <font>
      <sz val="14"/>
      <name val="Calibri"/>
      <family val="2"/>
      <charset val="1"/>
    </font>
    <font>
      <b val="true"/>
      <sz val="16"/>
      <color rgb="FF000000"/>
      <name val="Calibri"/>
      <family val="2"/>
      <charset val="1"/>
    </font>
    <font>
      <sz val="11"/>
      <color rgb="FF000000"/>
      <name val="Calibri"/>
      <family val="0"/>
    </font>
    <font>
      <b val="true"/>
      <sz val="11"/>
      <color rgb="FF000000"/>
      <name val="Calibri"/>
      <family val="2"/>
      <charset val="1"/>
    </font>
    <font>
      <sz val="16"/>
      <color rgb="FF000000"/>
      <name val="Calibri"/>
      <family val="2"/>
      <charset val="1"/>
    </font>
  </fonts>
  <fills count="18">
    <fill>
      <patternFill patternType="none"/>
    </fill>
    <fill>
      <patternFill patternType="gray125"/>
    </fill>
    <fill>
      <patternFill patternType="solid">
        <fgColor rgb="FFC5E0B4"/>
        <bgColor rgb="FFD9D9D9"/>
      </patternFill>
    </fill>
    <fill>
      <patternFill patternType="solid">
        <fgColor rgb="FFFFFFFF"/>
        <bgColor rgb="FFF2F2F2"/>
      </patternFill>
    </fill>
    <fill>
      <patternFill patternType="solid">
        <fgColor rgb="FFFFF2CC"/>
        <bgColor rgb="FFFEF2CB"/>
      </patternFill>
    </fill>
    <fill>
      <patternFill patternType="solid">
        <fgColor rgb="FFD9D9D9"/>
        <bgColor rgb="FFBDD7EE"/>
      </patternFill>
    </fill>
    <fill>
      <patternFill patternType="solid">
        <fgColor rgb="FFF2F2F2"/>
        <bgColor rgb="FFFFFFFF"/>
      </patternFill>
    </fill>
    <fill>
      <patternFill patternType="solid">
        <fgColor rgb="FFBDD7EE"/>
        <bgColor rgb="FFD9D9D9"/>
      </patternFill>
    </fill>
    <fill>
      <patternFill patternType="solid">
        <fgColor rgb="FFF8CBAD"/>
        <bgColor rgb="FFD9D9D9"/>
      </patternFill>
    </fill>
    <fill>
      <patternFill patternType="solid">
        <fgColor rgb="FFFFC000"/>
        <bgColor rgb="FFFF9900"/>
      </patternFill>
    </fill>
    <fill>
      <patternFill patternType="solid">
        <fgColor rgb="FF00B050"/>
        <bgColor rgb="FF008080"/>
      </patternFill>
    </fill>
    <fill>
      <patternFill patternType="solid">
        <fgColor rgb="FFFFD966"/>
        <bgColor rgb="FFF8CBAD"/>
      </patternFill>
    </fill>
    <fill>
      <patternFill patternType="solid">
        <fgColor rgb="FF8FAADC"/>
        <bgColor rgb="FF969696"/>
      </patternFill>
    </fill>
    <fill>
      <patternFill patternType="solid">
        <fgColor rgb="FF92D050"/>
        <bgColor rgb="FFA9D18E"/>
      </patternFill>
    </fill>
    <fill>
      <patternFill patternType="solid">
        <fgColor rgb="FFFEF2CB"/>
        <bgColor rgb="FFFFF2CC"/>
      </patternFill>
    </fill>
    <fill>
      <patternFill patternType="solid">
        <fgColor rgb="FF00FFFF"/>
        <bgColor rgb="FF00FFFF"/>
      </patternFill>
    </fill>
    <fill>
      <patternFill patternType="solid">
        <fgColor rgb="FFA9D18E"/>
        <bgColor rgb="FFC5E0B4"/>
      </patternFill>
    </fill>
    <fill>
      <patternFill patternType="solid">
        <fgColor rgb="FFFFFF00"/>
        <bgColor rgb="FFFFD966"/>
      </patternFill>
    </fill>
  </fills>
  <borders count="13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/>
      <top style="medium"/>
      <bottom/>
      <diagonal/>
    </border>
    <border diagonalUp="false" diagonalDown="false">
      <left/>
      <right/>
      <top style="medium"/>
      <bottom/>
      <diagonal/>
    </border>
    <border diagonalUp="false" diagonalDown="false">
      <left/>
      <right style="medium"/>
      <top style="medium"/>
      <bottom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165" fontId="0" fillId="0" borderId="0" applyFont="true" applyBorder="false" applyAlignment="true" applyProtection="false">
      <alignment horizontal="general" vertical="bottom" textRotation="0" wrapText="false" indent="0" shrinkToFit="false"/>
    </xf>
  </cellStyleXfs>
  <cellXfs count="8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0" xfId="0" applyFont="fals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0" xfId="0" applyFont="true" applyBorder="fals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0" xfId="0" applyFont="true" applyBorder="false" applyAlignment="true" applyProtection="true">
      <alignment horizontal="center" vertical="center" textRotation="0" wrapText="true" indent="0" shrinkToFit="false"/>
      <protection locked="false" hidden="false"/>
    </xf>
    <xf numFmtId="164" fontId="0" fillId="3" borderId="0" xfId="0" applyFont="fals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0" xfId="0" applyFont="false" applyBorder="false" applyAlignment="true" applyProtection="true">
      <alignment horizontal="center" vertical="bottom" textRotation="0" wrapText="false" indent="0" shrinkToFit="false"/>
      <protection locked="false" hidden="false"/>
    </xf>
    <xf numFmtId="164" fontId="5" fillId="3" borderId="1" xfId="0" applyFont="true" applyBorder="true" applyAlignment="true" applyProtection="true">
      <alignment horizontal="center" vertical="center" textRotation="90" wrapText="false" indent="0" shrinkToFit="false"/>
      <protection locked="false" hidden="false"/>
    </xf>
    <xf numFmtId="164" fontId="6" fillId="4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6" fillId="4" borderId="0" xfId="0" applyFont="true" applyBorder="false" applyAlignment="true" applyProtection="true">
      <alignment horizontal="center" vertical="center" textRotation="0" wrapText="false" indent="0" shrinkToFit="false"/>
      <protection locked="false" hidden="false"/>
    </xf>
    <xf numFmtId="164" fontId="6" fillId="4" borderId="0" xfId="0" applyFont="true" applyBorder="false" applyAlignment="true" applyProtection="true">
      <alignment horizontal="center" vertical="bottom" textRotation="0" wrapText="false" indent="0" shrinkToFit="false"/>
      <protection locked="false" hidden="false"/>
    </xf>
    <xf numFmtId="164" fontId="6" fillId="4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7" fillId="4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8" fillId="4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4" fillId="4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4" fillId="5" borderId="0" xfId="0" applyFont="true" applyBorder="false" applyAlignment="true" applyProtection="true">
      <alignment horizontal="center" vertical="center" textRotation="0" wrapText="false" indent="0" shrinkToFit="false"/>
      <protection locked="false" hidden="false"/>
    </xf>
    <xf numFmtId="164" fontId="4" fillId="5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4" fillId="4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4" fillId="6" borderId="0" xfId="0" applyFont="true" applyBorder="false" applyAlignment="true" applyProtection="true">
      <alignment horizontal="center" vertical="center" textRotation="0" wrapText="false" indent="0" shrinkToFit="false"/>
      <protection locked="false" hidden="false"/>
    </xf>
    <xf numFmtId="165" fontId="4" fillId="6" borderId="0" xfId="19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4" fillId="6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4" fillId="2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4" fillId="7" borderId="0" xfId="0" applyFont="true" applyBorder="false" applyAlignment="true" applyProtection="true">
      <alignment horizontal="center" vertical="center" textRotation="0" wrapText="false" indent="0" shrinkToFit="false"/>
      <protection locked="false" hidden="false"/>
    </xf>
    <xf numFmtId="164" fontId="4" fillId="7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4" fillId="8" borderId="0" xfId="0" applyFont="true" applyBorder="false" applyAlignment="true" applyProtection="true">
      <alignment horizontal="center" vertical="center" textRotation="0" wrapText="false" indent="0" shrinkToFit="false"/>
      <protection locked="false" hidden="false"/>
    </xf>
    <xf numFmtId="164" fontId="4" fillId="8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4" fillId="9" borderId="0" xfId="0" applyFont="true" applyBorder="false" applyAlignment="true" applyProtection="true">
      <alignment horizontal="center" vertical="center" textRotation="0" wrapText="false" indent="0" shrinkToFit="false"/>
      <protection locked="false" hidden="false"/>
    </xf>
    <xf numFmtId="164" fontId="4" fillId="9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4" fillId="10" borderId="0" xfId="0" applyFont="true" applyBorder="false" applyAlignment="true" applyProtection="true">
      <alignment horizontal="center" vertical="center" textRotation="0" wrapText="false" indent="0" shrinkToFit="false"/>
      <protection locked="false" hidden="false"/>
    </xf>
    <xf numFmtId="164" fontId="4" fillId="10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0" fillId="10" borderId="0" xfId="0" applyFont="false" applyBorder="false" applyAlignment="true" applyProtection="true">
      <alignment horizontal="center" vertical="bottom" textRotation="0" wrapText="false" indent="0" shrinkToFit="false"/>
      <protection locked="false" hidden="false"/>
    </xf>
    <xf numFmtId="164" fontId="0" fillId="10" borderId="0" xfId="0" applyFont="fals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0" fillId="3" borderId="0" xfId="0" applyFont="fals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0" fillId="3" borderId="0" xfId="0" applyFont="false" applyBorder="false" applyAlignment="true" applyProtection="true">
      <alignment horizontal="center" vertical="center" textRotation="0" wrapText="false" indent="0" shrinkToFit="false"/>
      <protection locked="false" hidden="false"/>
    </xf>
    <xf numFmtId="164" fontId="4" fillId="10" borderId="0" xfId="0" applyFont="true" applyBorder="false" applyAlignment="true" applyProtection="true">
      <alignment horizontal="center" vertical="bottom" textRotation="0" wrapText="false" indent="0" shrinkToFit="false"/>
      <protection locked="false" hidden="false"/>
    </xf>
    <xf numFmtId="164" fontId="0" fillId="10" borderId="0" xfId="0" applyFont="fals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0" fillId="10" borderId="0" xfId="0" applyFont="false" applyBorder="false" applyAlignment="false" applyProtection="true">
      <alignment horizontal="general" vertical="bottom" textRotation="0" wrapText="false" indent="0" shrinkToFit="false"/>
      <protection locked="true" hidden="true"/>
    </xf>
    <xf numFmtId="164" fontId="0" fillId="3" borderId="0" xfId="0" applyFont="false" applyBorder="false" applyAlignment="false" applyProtection="true">
      <alignment horizontal="general" vertical="bottom" textRotation="0" wrapText="false" indent="0" shrinkToFit="false"/>
      <protection locked="true" hidden="true"/>
    </xf>
    <xf numFmtId="164" fontId="8" fillId="4" borderId="0" xfId="0" applyFont="true" applyBorder="false" applyAlignment="true" applyProtection="true">
      <alignment horizontal="center" vertical="bottom" textRotation="0" wrapText="false" indent="0" shrinkToFit="false"/>
      <protection locked="false" hidden="false"/>
    </xf>
    <xf numFmtId="164" fontId="5" fillId="3" borderId="0" xfId="0" applyFont="true" applyBorder="false" applyAlignment="true" applyProtection="true">
      <alignment horizontal="center" vertical="center" textRotation="90" wrapText="false" indent="0" shrinkToFit="false"/>
      <protection locked="false" hidden="false"/>
    </xf>
    <xf numFmtId="164" fontId="9" fillId="2" borderId="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4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6" fillId="2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6" fillId="2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6" fontId="6" fillId="2" borderId="6" xfId="19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6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6" fillId="2" borderId="8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6" fillId="2" borderId="9" xfId="19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4" fillId="2" borderId="12" xfId="19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6" fillId="3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6" fillId="3" borderId="0" xfId="0" applyFont="true" applyBorder="false" applyAlignment="true" applyProtection="true">
      <alignment horizontal="center" vertical="bottom" textRotation="0" wrapText="false" indent="0" shrinkToFit="false"/>
      <protection locked="false" hidden="false"/>
    </xf>
    <xf numFmtId="164" fontId="4" fillId="11" borderId="0" xfId="0" applyFont="true" applyBorder="false" applyAlignment="true" applyProtection="true">
      <alignment horizontal="center" vertical="center" textRotation="0" wrapText="false" indent="0" shrinkToFit="false"/>
      <protection locked="false" hidden="false"/>
    </xf>
    <xf numFmtId="164" fontId="4" fillId="11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4" fillId="12" borderId="0" xfId="0" applyFont="true" applyBorder="false" applyAlignment="true" applyProtection="true">
      <alignment horizontal="center" vertical="center" textRotation="0" wrapText="false" indent="0" shrinkToFit="false"/>
      <protection locked="false" hidden="false"/>
    </xf>
    <xf numFmtId="164" fontId="4" fillId="12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11" fillId="10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4" fillId="4" borderId="0" xfId="0" applyFont="true" applyBorder="false" applyAlignment="true" applyProtection="true">
      <alignment horizontal="center" vertical="bottom" textRotation="0" wrapText="false" indent="0" shrinkToFit="false"/>
      <protection locked="false" hidden="false"/>
    </xf>
    <xf numFmtId="164" fontId="4" fillId="13" borderId="0" xfId="0" applyFont="true" applyBorder="false" applyAlignment="true" applyProtection="true">
      <alignment horizontal="center" vertical="center" textRotation="0" wrapText="false" indent="0" shrinkToFit="false"/>
      <protection locked="false" hidden="false"/>
    </xf>
    <xf numFmtId="164" fontId="4" fillId="13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6" fillId="14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6" fillId="14" borderId="0" xfId="0" applyFont="true" applyBorder="false" applyAlignment="true" applyProtection="true">
      <alignment horizontal="center" vertical="center" textRotation="0" wrapText="false" indent="0" shrinkToFit="false"/>
      <protection locked="false" hidden="false"/>
    </xf>
    <xf numFmtId="164" fontId="6" fillId="14" borderId="0" xfId="0" applyFont="true" applyBorder="false" applyAlignment="true" applyProtection="true">
      <alignment horizontal="center" vertical="bottom" textRotation="0" wrapText="false" indent="0" shrinkToFit="false"/>
      <protection locked="false" hidden="false"/>
    </xf>
    <xf numFmtId="164" fontId="6" fillId="15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4" fillId="13" borderId="0" xfId="0" applyFont="true" applyBorder="false" applyAlignment="true" applyProtection="true">
      <alignment horizontal="center" vertical="bottom" textRotation="0" wrapText="false" indent="0" shrinkToFit="false"/>
      <protection locked="false" hidden="false"/>
    </xf>
    <xf numFmtId="164" fontId="12" fillId="16" borderId="10" xfId="0" applyFont="true" applyBorder="true" applyAlignment="false" applyProtection="true">
      <alignment horizontal="general" vertical="bottom" textRotation="0" wrapText="false" indent="0" shrinkToFit="false"/>
      <protection locked="true" hidden="true"/>
    </xf>
    <xf numFmtId="164" fontId="12" fillId="16" borderId="11" xfId="0" applyFont="true" applyBorder="true" applyAlignment="false" applyProtection="true">
      <alignment horizontal="general" vertical="bottom" textRotation="0" wrapText="false" indent="0" shrinkToFit="false"/>
      <protection locked="true" hidden="true"/>
    </xf>
    <xf numFmtId="164" fontId="12" fillId="16" borderId="12" xfId="0" applyFont="true" applyBorder="true" applyAlignment="false" applyProtection="true">
      <alignment horizontal="general" vertical="bottom" textRotation="0" wrapText="false" indent="0" shrinkToFit="false"/>
      <protection locked="true" hidden="true"/>
    </xf>
    <xf numFmtId="164" fontId="12" fillId="17" borderId="10" xfId="0" applyFont="true" applyBorder="true" applyAlignment="false" applyProtection="true">
      <alignment horizontal="general" vertical="bottom" textRotation="0" wrapText="false" indent="0" shrinkToFit="false"/>
      <protection locked="true" hidden="true"/>
    </xf>
    <xf numFmtId="164" fontId="12" fillId="17" borderId="11" xfId="0" applyFont="true" applyBorder="true" applyAlignment="false" applyProtection="true">
      <alignment horizontal="general" vertical="bottom" textRotation="0" wrapText="false" indent="0" shrinkToFit="false"/>
      <protection locked="true" hidden="true"/>
    </xf>
    <xf numFmtId="164" fontId="12" fillId="17" borderId="12" xfId="0" applyFont="true" applyBorder="true" applyAlignment="false" applyProtection="true">
      <alignment horizontal="general" vertical="bottom" textRotation="0" wrapText="false" indent="0" shrinkToFit="false"/>
      <protection locked="true" hidden="true"/>
    </xf>
    <xf numFmtId="164" fontId="6" fillId="16" borderId="0" xfId="0" applyFont="true" applyBorder="false" applyAlignment="false" applyProtection="true">
      <alignment horizontal="general" vertical="bottom" textRotation="0" wrapText="false" indent="0" shrinkToFit="false"/>
      <protection locked="true" hidden="true"/>
    </xf>
    <xf numFmtId="164" fontId="6" fillId="16" borderId="0" xfId="0" applyFont="true" applyBorder="false" applyAlignment="true" applyProtection="true">
      <alignment horizontal="center" vertical="center" textRotation="0" wrapText="false" indent="0" shrinkToFit="false"/>
      <protection locked="true" hidden="true"/>
    </xf>
    <xf numFmtId="166" fontId="6" fillId="16" borderId="0" xfId="19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6" fillId="17" borderId="0" xfId="0" applyFont="true" applyBorder="false" applyAlignment="false" applyProtection="true">
      <alignment horizontal="general" vertical="bottom" textRotation="0" wrapText="false" indent="0" shrinkToFit="false"/>
      <protection locked="true" hidden="true"/>
    </xf>
    <xf numFmtId="164" fontId="6" fillId="17" borderId="0" xfId="0" applyFont="true" applyBorder="false" applyAlignment="true" applyProtection="true">
      <alignment horizontal="center" vertical="center" textRotation="0" wrapText="false" indent="0" shrinkToFit="false"/>
      <protection locked="true" hidden="true"/>
    </xf>
    <xf numFmtId="166" fontId="6" fillId="17" borderId="0" xfId="19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2" fillId="16" borderId="11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5" fontId="12" fillId="16" borderId="12" xfId="19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2" fillId="17" borderId="11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5" fontId="12" fillId="17" borderId="12" xfId="19" applyFont="true" applyBorder="true" applyAlignment="true" applyProtection="true">
      <alignment horizontal="center" vertical="center" textRotation="0" wrapText="false" indent="0" shrinkToFit="false"/>
      <protection locked="true" hidden="tru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A9D18E"/>
      <rgbColor rgb="FF808080"/>
      <rgbColor rgb="FF8FAADC"/>
      <rgbColor rgb="FF993366"/>
      <rgbColor rgb="FFFFF2CC"/>
      <rgbColor rgb="FFF2F2F2"/>
      <rgbColor rgb="FF660066"/>
      <rgbColor rgb="FFFF8080"/>
      <rgbColor rgb="FF0066CC"/>
      <rgbColor rgb="FFBDD7EE"/>
      <rgbColor rgb="FF000080"/>
      <rgbColor rgb="FFFF00FF"/>
      <rgbColor rgb="FFFFD966"/>
      <rgbColor rgb="FF00FFFF"/>
      <rgbColor rgb="FF800080"/>
      <rgbColor rgb="FF800000"/>
      <rgbColor rgb="FF008080"/>
      <rgbColor rgb="FF0000FF"/>
      <rgbColor rgb="FF00CCFF"/>
      <rgbColor rgb="FFD9D9D9"/>
      <rgbColor rgb="FFC5E0B4"/>
      <rgbColor rgb="FFFEF2CB"/>
      <rgbColor rgb="FF99CCFF"/>
      <rgbColor rgb="FFFF99CC"/>
      <rgbColor rgb="FFCC99FF"/>
      <rgbColor rgb="FFF8CBAD"/>
      <rgbColor rgb="FF3366FF"/>
      <rgbColor rgb="FF33CCCC"/>
      <rgbColor rgb="FF92D050"/>
      <rgbColor rgb="FFFFC000"/>
      <rgbColor rgb="FFFF9900"/>
      <rgbColor rgb="FFFF6600"/>
      <rgbColor rgb="FF666699"/>
      <rgbColor rgb="FF969696"/>
      <rgbColor rgb="FF003366"/>
      <rgbColor rgb="FF00B050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1</xdr:col>
      <xdr:colOff>69840</xdr:colOff>
      <xdr:row>13</xdr:row>
      <xdr:rowOff>25560</xdr:rowOff>
    </xdr:from>
    <xdr:to>
      <xdr:col>2</xdr:col>
      <xdr:colOff>3606480</xdr:colOff>
      <xdr:row>18</xdr:row>
      <xdr:rowOff>190440</xdr:rowOff>
    </xdr:to>
    <xdr:sp>
      <xdr:nvSpPr>
        <xdr:cNvPr id="0" name="CustomShape 1"/>
        <xdr:cNvSpPr/>
      </xdr:nvSpPr>
      <xdr:spPr>
        <a:xfrm>
          <a:off x="442440" y="3426480"/>
          <a:ext cx="4121280" cy="1355400"/>
        </a:xfrm>
        <a:prstGeom prst="rect">
          <a:avLst/>
        </a:prstGeom>
        <a:solidFill>
          <a:schemeClr val="lt1"/>
        </a:solidFill>
        <a:ln w="9360">
          <a:solidFill>
            <a:schemeClr val="lt1">
              <a:shade val="50000"/>
            </a:schemeClr>
          </a:solidFill>
          <a:round/>
        </a:ln>
      </xdr:spPr>
      <xdr:style>
        <a:lnRef idx="0"/>
        <a:fillRef idx="0"/>
        <a:effectRef idx="0"/>
        <a:fontRef idx="minor"/>
      </xdr:style>
      <xdr:txBody>
        <a:bodyPr lIns="90000" rIns="90000" tIns="45000" bIns="45000">
          <a:noAutofit/>
        </a:bodyPr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LEGENDA: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AT: n° de aulas teóricas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AP: n° de aulas práticas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AE: n° de atividades de extensão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APq: n° de atividades de pesquisa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AAI: n° de atividades acadêmicas integradoras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AS: somatório de todas as atividades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endParaRPr b="0" lang="pt-BR" sz="1100" spc="-1" strike="noStrike">
            <a:latin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1</xdr:col>
      <xdr:colOff>38160</xdr:colOff>
      <xdr:row>8</xdr:row>
      <xdr:rowOff>209520</xdr:rowOff>
    </xdr:from>
    <xdr:to>
      <xdr:col>2</xdr:col>
      <xdr:colOff>3269880</xdr:colOff>
      <xdr:row>15</xdr:row>
      <xdr:rowOff>177480</xdr:rowOff>
    </xdr:to>
    <xdr:sp>
      <xdr:nvSpPr>
        <xdr:cNvPr id="1" name="CustomShape 1"/>
        <xdr:cNvSpPr/>
      </xdr:nvSpPr>
      <xdr:spPr>
        <a:xfrm>
          <a:off x="410760" y="2419920"/>
          <a:ext cx="3816360" cy="1634760"/>
        </a:xfrm>
        <a:prstGeom prst="rect">
          <a:avLst/>
        </a:prstGeom>
        <a:solidFill>
          <a:schemeClr val="lt1"/>
        </a:solidFill>
        <a:ln w="9360">
          <a:solidFill>
            <a:schemeClr val="lt1">
              <a:shade val="50000"/>
            </a:schemeClr>
          </a:solidFill>
          <a:round/>
        </a:ln>
      </xdr:spPr>
      <xdr:style>
        <a:lnRef idx="0"/>
        <a:fillRef idx="0"/>
        <a:effectRef idx="0"/>
        <a:fontRef idx="minor"/>
      </xdr:style>
      <xdr:txBody>
        <a:bodyPr lIns="90000" rIns="90000" tIns="45000" bIns="45000">
          <a:noAutofit/>
        </a:bodyPr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LEGENDA: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AT: n° de aulas teóricas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AP: n° de aulas práticas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AE: n° de atividades de extensão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APq: n° de atividades de pesquisa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PCC: n° de atividades práticas como componente curricular.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EST: n° de aulas de estágio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AS: somatório de todas as atividades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endParaRPr b="0" lang="pt-BR" sz="1100" spc="-1" strike="noStrike">
            <a:latin typeface="Times New Roman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1</xdr:col>
      <xdr:colOff>38160</xdr:colOff>
      <xdr:row>8</xdr:row>
      <xdr:rowOff>209520</xdr:rowOff>
    </xdr:from>
    <xdr:to>
      <xdr:col>2</xdr:col>
      <xdr:colOff>3269880</xdr:colOff>
      <xdr:row>15</xdr:row>
      <xdr:rowOff>177480</xdr:rowOff>
    </xdr:to>
    <xdr:sp>
      <xdr:nvSpPr>
        <xdr:cNvPr id="2" name="CustomShape 1"/>
        <xdr:cNvSpPr/>
      </xdr:nvSpPr>
      <xdr:spPr>
        <a:xfrm>
          <a:off x="410760" y="2419920"/>
          <a:ext cx="3816360" cy="1634760"/>
        </a:xfrm>
        <a:prstGeom prst="rect">
          <a:avLst/>
        </a:prstGeom>
        <a:solidFill>
          <a:schemeClr val="lt1"/>
        </a:solidFill>
        <a:ln w="9360">
          <a:solidFill>
            <a:schemeClr val="lt1">
              <a:shade val="50000"/>
            </a:schemeClr>
          </a:solidFill>
          <a:round/>
        </a:ln>
      </xdr:spPr>
      <xdr:style>
        <a:lnRef idx="0"/>
        <a:fillRef idx="0"/>
        <a:effectRef idx="0"/>
        <a:fontRef idx="minor"/>
      </xdr:style>
      <xdr:txBody>
        <a:bodyPr lIns="90000" rIns="90000" tIns="45000" bIns="45000">
          <a:noAutofit/>
        </a:bodyPr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LEGENDA: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AT: n° de aulas teóricas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AP: n° de aulas práticas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AE: n° de atividades de extensão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APq: n° de atividades de pesquisa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PCC: n° de atividades práticas como componente curricular.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EST: n° de aulas de estágio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pt-BR" sz="1100" spc="-1" strike="noStrike">
              <a:solidFill>
                <a:srgbClr val="000000"/>
              </a:solidFill>
              <a:latin typeface="Calibri"/>
            </a:rPr>
            <a:t>AS: somatório de todas as atividades semanais.</a:t>
          </a:r>
          <a:endParaRPr b="0" lang="pt-BR" sz="1100" spc="-1" strike="noStrike">
            <a:latin typeface="Times New Roman"/>
          </a:endParaRPr>
        </a:p>
        <a:p>
          <a:pPr>
            <a:lnSpc>
              <a:spcPct val="100000"/>
            </a:lnSpc>
          </a:pPr>
          <a:endParaRPr b="0" lang="pt-BR" sz="1100" spc="-1" strike="noStrike">
            <a:latin typeface="Times New Roman"/>
          </a:endParaRPr>
        </a:p>
      </xdr:txBody>
    </xdr:sp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_rels/sheet3.xml.rels><?xml version="1.0" encoding="UTF-8"?>
<Relationships xmlns="http://schemas.openxmlformats.org/package/2006/relationships"><Relationship Id="rId1" Type="http://schemas.openxmlformats.org/officeDocument/2006/relationships/comments" Target="../comments3.xml"/><Relationship Id="rId2" Type="http://schemas.openxmlformats.org/officeDocument/2006/relationships/drawing" Target="../drawings/drawing3.xml"/><Relationship Id="rId3" Type="http://schemas.openxmlformats.org/officeDocument/2006/relationships/vmlDrawing" Target="../drawings/vmlDrawing1.v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X139"/>
  <sheetViews>
    <sheetView showFormulas="false" showGridLines="true" showRowColHeaders="true" showZeros="true" rightToLeft="false" tabSelected="false" showOutlineSymbols="true" defaultGridColor="true" view="normal" topLeftCell="A1" colorId="64" zoomScale="110" zoomScaleNormal="110" zoomScalePageLayoutView="100" workbookViewId="0">
      <pane xSplit="1" ySplit="1" topLeftCell="B2" activePane="bottomRight" state="frozen"/>
      <selection pane="topLeft" activeCell="A1" activeCellId="0" sqref="A1"/>
      <selection pane="topRight" activeCell="B1" activeCellId="0" sqref="B1"/>
      <selection pane="bottomLeft" activeCell="A2" activeCellId="0" sqref="A2"/>
      <selection pane="bottomRight" activeCell="C25" activeCellId="0" sqref="C25"/>
    </sheetView>
  </sheetViews>
  <sheetFormatPr defaultRowHeight="15" zeroHeight="false" outlineLevelRow="0" outlineLevelCol="0"/>
  <cols>
    <col collapsed="false" customWidth="true" hidden="false" outlineLevel="0" max="1" min="1" style="1" width="5.28"/>
    <col collapsed="false" customWidth="true" hidden="false" outlineLevel="0" max="2" min="2" style="1" width="8.29"/>
    <col collapsed="false" customWidth="true" hidden="false" outlineLevel="0" max="3" min="3" style="1" width="54.42"/>
    <col collapsed="false" customWidth="true" hidden="false" outlineLevel="0" max="4" min="4" style="1" width="19.14"/>
    <col collapsed="false" customWidth="true" hidden="false" outlineLevel="0" max="5" min="5" style="1" width="8.42"/>
    <col collapsed="false" customWidth="true" hidden="false" outlineLevel="0" max="9" min="6" style="1" width="6.15"/>
    <col collapsed="false" customWidth="true" hidden="false" outlineLevel="0" max="10" min="10" style="1" width="4.29"/>
    <col collapsed="false" customWidth="true" hidden="false" outlineLevel="0" max="11" min="11" style="1" width="15.57"/>
    <col collapsed="false" customWidth="true" hidden="false" outlineLevel="0" max="12" min="12" style="1" width="11.57"/>
    <col collapsed="false" customWidth="true" hidden="false" outlineLevel="0" max="13" min="13" style="1" width="11.29"/>
    <col collapsed="false" customWidth="true" hidden="false" outlineLevel="0" max="14" min="14" style="1" width="5.43"/>
    <col collapsed="false" customWidth="true" hidden="false" outlineLevel="0" max="15" min="15" style="1" width="12.29"/>
    <col collapsed="false" customWidth="true" hidden="false" outlineLevel="0" max="18" min="16" style="1" width="8.71"/>
    <col collapsed="false" customWidth="true" hidden="true" outlineLevel="0" max="22" min="19" style="1" width="8.71"/>
    <col collapsed="false" customWidth="true" hidden="false" outlineLevel="0" max="1025" min="23" style="1" width="8.71"/>
  </cols>
  <sheetData>
    <row r="1" customFormat="false" ht="43.15" hidden="false" customHeight="true" outlineLevel="0" collapsed="false">
      <c r="A1" s="2"/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4" t="s">
        <v>9</v>
      </c>
      <c r="L1" s="4" t="s">
        <v>10</v>
      </c>
      <c r="M1" s="4" t="s">
        <v>11</v>
      </c>
      <c r="N1" s="4" t="s">
        <v>12</v>
      </c>
      <c r="O1" s="4" t="s">
        <v>13</v>
      </c>
      <c r="P1" s="5"/>
      <c r="Q1" s="5"/>
      <c r="R1" s="5"/>
      <c r="S1" s="5"/>
      <c r="T1" s="5" t="n">
        <v>0</v>
      </c>
      <c r="U1" s="6"/>
      <c r="V1" s="5" t="n">
        <v>0</v>
      </c>
      <c r="W1" s="5"/>
      <c r="X1" s="5"/>
    </row>
    <row r="2" customFormat="false" ht="18.4" hidden="false" customHeight="true" outlineLevel="0" collapsed="false">
      <c r="A2" s="7" t="s">
        <v>14</v>
      </c>
      <c r="B2" s="8"/>
      <c r="C2" s="8" t="s">
        <v>15</v>
      </c>
      <c r="D2" s="9" t="s">
        <v>16</v>
      </c>
      <c r="E2" s="10" t="n">
        <v>4</v>
      </c>
      <c r="F2" s="10" t="n">
        <v>0</v>
      </c>
      <c r="G2" s="10" t="n">
        <v>0</v>
      </c>
      <c r="H2" s="10" t="n">
        <v>0</v>
      </c>
      <c r="I2" s="10" t="n">
        <v>0</v>
      </c>
      <c r="J2" s="11" t="n">
        <f aca="false">IF(AND(E2="",F2="",G2="",H2=""),"",SUM(E2:I2))</f>
        <v>4</v>
      </c>
      <c r="K2" s="11" t="n">
        <f aca="false">IF(J2="","",IF(J2=$T$2,$U$2,IF(J2=$T$3,$U$3,IF(J2=$T$4,$U$4,IF(J2=$T$5,$U$5,IF(J2=$T$6,$U$6,IF(J2=$T$7,$U$7)))))))</f>
        <v>80</v>
      </c>
      <c r="L2" s="11" t="n">
        <f aca="false">IF(G2="","",IF(G2=$T$1,$V$1,IF(G2=$T$2,$V$2,IF(G2=$T$3,$V$3,IF(G2=$T$4,$V$4,IF(G2=$T$5,$V$5,IF(G2=$T$6,$V$6,IF(G2=$T$7,$V$7))))))))</f>
        <v>0</v>
      </c>
      <c r="M2" s="11" t="n">
        <f aca="false">IF(H2="","",IF(H2=$T$1,V$1,IF(H2=$T$2,$V$2,IF(H2=$T$3,$V$3,IF(H2=$T$4,$V$4,IF(H2=$T$5,$V$5,IF(H2=$T$6,$V$6,IF(H2=$T$7,$V$7))))))))</f>
        <v>0</v>
      </c>
      <c r="N2" s="11" t="n">
        <f aca="false">IF(I2="","",IF(I2=$T$1,V$1,IF(I2=$T$2,$V$2,IF(I2=$T$3,$V$3,IF(I2=$T$4,$V$4,IF(I2=$T$5,$V$5,IF(I2=$T$6,$V$6,IF(I2=$T$7,$V$7))))))))</f>
        <v>0</v>
      </c>
      <c r="O2" s="11" t="n">
        <f aca="false">IF(OR(E2="",F2=""),"",IF(SUM(E2:F2)=$T$1,$V$1,IF(SUM(E2:F2)=$T$2,$V$2,IF(SUM(E2:F2)=$T$3,$V$3,IF(SUM(E2:F2)=$T$4,$V$4,IF(SUM(E2:F2)=$T$5,$V$5,IF(SUM(E2:F2)=$T$6,$V$6,IF(SUM(E2:F2)=$T$7,$V$7))))))))</f>
        <v>60</v>
      </c>
      <c r="P2" s="5"/>
      <c r="Q2" s="5"/>
      <c r="R2" s="5"/>
      <c r="S2" s="5" t="s">
        <v>17</v>
      </c>
      <c r="T2" s="5" t="n">
        <v>1</v>
      </c>
      <c r="U2" s="6" t="n">
        <v>20</v>
      </c>
      <c r="V2" s="5" t="n">
        <v>15</v>
      </c>
      <c r="W2" s="5"/>
      <c r="X2" s="5"/>
    </row>
    <row r="3" customFormat="false" ht="18.75" hidden="false" customHeight="false" outlineLevel="0" collapsed="false">
      <c r="A3" s="7"/>
      <c r="B3" s="8"/>
      <c r="C3" s="8" t="s">
        <v>18</v>
      </c>
      <c r="D3" s="9" t="s">
        <v>16</v>
      </c>
      <c r="E3" s="10" t="n">
        <v>0</v>
      </c>
      <c r="F3" s="10" t="n">
        <v>0</v>
      </c>
      <c r="G3" s="10" t="n">
        <v>0</v>
      </c>
      <c r="H3" s="10" t="n">
        <v>0</v>
      </c>
      <c r="I3" s="10" t="n">
        <v>3</v>
      </c>
      <c r="J3" s="11" t="n">
        <f aca="false">IF(AND(E3="",F3="",G3="",H3=""),"",SUM(E3:I3))</f>
        <v>3</v>
      </c>
      <c r="K3" s="11" t="n">
        <f aca="false">IF(J3="","",IF(J3=$T$2,$U$2,IF(J3=$T$3,$U$3,IF(J3=$T$4,$U$4,IF(J3=$T$5,$U$5,IF(J3=$T$6,$U$6,IF(J3=$T$7,$U$7)))))))</f>
        <v>60</v>
      </c>
      <c r="L3" s="11" t="n">
        <f aca="false">IF(G3="","",IF(G3=$T$1,$V$1,IF(G3=$T$2,$V$2,IF(G3=$T$3,$V$3,IF(G3=$T$4,$V$4,IF(G3=$T$5,$V$5,IF(G3=$T$6,$V$6,IF(G3=$T$7,$V$7))))))))</f>
        <v>0</v>
      </c>
      <c r="M3" s="11" t="n">
        <f aca="false">IF(H3="","",IF(H3=$T$1,V$1,IF(H3=$T$2,$V$2,IF(H3=$T$3,$V$3,IF(H3=$T$4,$V$4,IF(H3=$T$5,$V$5,IF(H3=$T$6,$V$6,IF(H3=$T$7,$V$7))))))))</f>
        <v>0</v>
      </c>
      <c r="N3" s="11" t="n">
        <f aca="false">IF(I3="","",IF(I3=$T$1,V$1,IF(I3=$T$2,$V$2,IF(I3=$T$3,$V$3,IF(I3=$T$4,$V$4,IF(I3=$T$5,$V$5,IF(I3=$T$6,$V$6,IF(I3=$T$7,$V$7))))))))</f>
        <v>45</v>
      </c>
      <c r="O3" s="11" t="n">
        <f aca="false">IF(OR(E3="",F3=""),"",IF(SUM(E3:F3)=$T$1,$V$1,IF(SUM(E3:F3)=$T$2,$V$2,IF(SUM(E3:F3)=$T$3,$V$3,IF(SUM(E3:F3)=$T$4,$V$4,IF(SUM(E3:F3)=$T$5,$V$5,IF(SUM(E3:F3)=$T$6,$V$6,IF(SUM(E3:F3)=$T$7,$V$7))))))))</f>
        <v>0</v>
      </c>
      <c r="P3" s="5"/>
      <c r="Q3" s="5"/>
      <c r="R3" s="5"/>
      <c r="S3" s="5" t="s">
        <v>16</v>
      </c>
      <c r="T3" s="5" t="n">
        <v>2</v>
      </c>
      <c r="U3" s="6" t="n">
        <v>40</v>
      </c>
      <c r="V3" s="5" t="n">
        <v>30</v>
      </c>
      <c r="W3" s="5"/>
      <c r="X3" s="5"/>
    </row>
    <row r="4" customFormat="false" ht="18.75" hidden="false" customHeight="false" outlineLevel="0" collapsed="false">
      <c r="A4" s="7"/>
      <c r="B4" s="8"/>
      <c r="C4" s="12" t="s">
        <v>19</v>
      </c>
      <c r="D4" s="9" t="s">
        <v>16</v>
      </c>
      <c r="E4" s="10" t="n">
        <v>1</v>
      </c>
      <c r="F4" s="10" t="n">
        <v>1</v>
      </c>
      <c r="G4" s="10" t="n">
        <v>0</v>
      </c>
      <c r="H4" s="10" t="n">
        <v>0</v>
      </c>
      <c r="I4" s="10" t="n">
        <v>0</v>
      </c>
      <c r="J4" s="11" t="n">
        <f aca="false">IF(AND(E4="",F4="",G4="",H4=""),"",SUM(E4:I4))</f>
        <v>2</v>
      </c>
      <c r="K4" s="11" t="n">
        <f aca="false">IF(J4="","",IF(J4=$T$2,$U$2,IF(J4=$T$3,$U$3,IF(J4=$T$4,$U$4,IF(J4=$T$5,$U$5,IF(J4=$T$6,$U$6,IF(J4=$T$7,$U$7)))))))</f>
        <v>40</v>
      </c>
      <c r="L4" s="11" t="n">
        <f aca="false">IF(G4="","",IF(G4=$T$1,$V$1,IF(G4=$T$2,$V$2,IF(G4=$T$3,$V$3,IF(G4=$T$4,$V$4,IF(G4=$T$5,$V$5,IF(G4=$T$6,$V$6,IF(G4=$T$7,$V$7))))))))</f>
        <v>0</v>
      </c>
      <c r="M4" s="11" t="n">
        <f aca="false">IF(H4="","",IF(H4=$T$1,V$1,IF(H4=$T$2,$V$2,IF(H4=$T$3,$V$3,IF(H4=$T$4,$V$4,IF(H4=$T$5,$V$5,IF(H4=$T$6,$V$6,IF(H4=$T$7,$V$7))))))))</f>
        <v>0</v>
      </c>
      <c r="N4" s="11" t="n">
        <f aca="false">IF(I4="","",IF(I4=$T$1,V$1,IF(I4=$T$2,$V$2,IF(I4=$T$3,$V$3,IF(I4=$T$4,$V$4,IF(I4=$T$5,$V$5,IF(I4=$T$6,$V$6,IF(I4=$T$7,$V$7))))))))</f>
        <v>0</v>
      </c>
      <c r="O4" s="11" t="n">
        <f aca="false">IF(OR(E4="",F4=""),"",IF(SUM(E4:F4)=$T$1,$V$1,IF(SUM(E4:F4)=$T$2,$V$2,IF(SUM(E4:F4)=$T$3,$V$3,IF(SUM(E4:F4)=$T$4,$V$4,IF(SUM(E4:F4)=$T$5,$V$5,IF(SUM(E4:F4)=$T$6,$V$6,IF(SUM(E4:F4)=$T$7,$V$7))))))))</f>
        <v>30</v>
      </c>
      <c r="P4" s="5"/>
      <c r="Q4" s="5"/>
      <c r="R4" s="5"/>
      <c r="S4" s="5"/>
      <c r="T4" s="5" t="n">
        <v>3</v>
      </c>
      <c r="U4" s="6" t="n">
        <v>60</v>
      </c>
      <c r="V4" s="5" t="n">
        <v>45</v>
      </c>
      <c r="W4" s="5"/>
      <c r="X4" s="5"/>
    </row>
    <row r="5" customFormat="false" ht="18.75" hidden="false" customHeight="false" outlineLevel="0" collapsed="false">
      <c r="A5" s="7"/>
      <c r="B5" s="8"/>
      <c r="C5" s="8" t="s">
        <v>20</v>
      </c>
      <c r="D5" s="9" t="s">
        <v>16</v>
      </c>
      <c r="E5" s="10" t="n">
        <v>2</v>
      </c>
      <c r="F5" s="10" t="n">
        <v>0</v>
      </c>
      <c r="G5" s="10" t="n">
        <v>0</v>
      </c>
      <c r="H5" s="10" t="n">
        <v>0</v>
      </c>
      <c r="I5" s="10" t="n">
        <v>2</v>
      </c>
      <c r="J5" s="11" t="n">
        <f aca="false">IF(AND(E5="",F5="",G5="",H5=""),"",SUM(E5:I5))</f>
        <v>4</v>
      </c>
      <c r="K5" s="11" t="n">
        <f aca="false">IF(J5="","",IF(J5=$T$2,$U$2,IF(J5=$T$3,$U$3,IF(J5=$T$4,$U$4,IF(J5=$T$5,$U$5,IF(J5=$T$6,$U$6,IF(J5=$T$7,$U$7)))))))</f>
        <v>80</v>
      </c>
      <c r="L5" s="11" t="n">
        <f aca="false">IF(G5="","",IF(G5=$T$1,$V$1,IF(G5=$T$2,$V$2,IF(G5=$T$3,$V$3,IF(G5=$T$4,$V$4,IF(G5=$T$5,$V$5,IF(G5=$T$6,$V$6,IF(G5=$T$7,$V$7))))))))</f>
        <v>0</v>
      </c>
      <c r="M5" s="11" t="n">
        <f aca="false">IF(H5="","",IF(H5=$T$1,V$1,IF(H5=$T$2,$V$2,IF(H5=$T$3,$V$3,IF(H5=$T$4,$V$4,IF(H5=$T$5,$V$5,IF(H5=$T$6,$V$6,IF(H5=$T$7,$V$7))))))))</f>
        <v>0</v>
      </c>
      <c r="N5" s="11" t="n">
        <f aca="false">IF(I5="","",IF(I5=$T$1,V$1,IF(I5=$T$2,$V$2,IF(I5=$T$3,$V$3,IF(I5=$T$4,$V$4,IF(I5=$T$5,$V$5,IF(I5=$T$6,$V$6,IF(I5=$T$7,$V$7))))))))</f>
        <v>30</v>
      </c>
      <c r="O5" s="11" t="n">
        <f aca="false">IF(OR(E5="",F5=""),"",IF(SUM(E5:F5)=$T$1,$V$1,IF(SUM(E5:F5)=$T$2,$V$2,IF(SUM(E5:F5)=$T$3,$V$3,IF(SUM(E5:F5)=$T$4,$V$4,IF(SUM(E5:F5)=$T$5,$V$5,IF(SUM(E5:F5)=$T$6,$V$6,IF(SUM(E5:F5)=$T$7,$V$7))))))))</f>
        <v>30</v>
      </c>
      <c r="P5" s="5"/>
      <c r="Q5" s="5"/>
      <c r="R5" s="5"/>
      <c r="S5" s="5"/>
      <c r="T5" s="5" t="n">
        <v>4</v>
      </c>
      <c r="U5" s="6" t="n">
        <v>80</v>
      </c>
      <c r="V5" s="5" t="n">
        <v>60</v>
      </c>
      <c r="W5" s="5"/>
      <c r="X5" s="5"/>
    </row>
    <row r="6" customFormat="false" ht="18.75" hidden="false" customHeight="false" outlineLevel="0" collapsed="false">
      <c r="A6" s="7"/>
      <c r="B6" s="8"/>
      <c r="C6" s="8" t="s">
        <v>21</v>
      </c>
      <c r="D6" s="9" t="s">
        <v>16</v>
      </c>
      <c r="E6" s="10" t="n">
        <v>1</v>
      </c>
      <c r="F6" s="10" t="n">
        <v>1</v>
      </c>
      <c r="G6" s="10" t="n">
        <v>0</v>
      </c>
      <c r="H6" s="10" t="n">
        <v>0</v>
      </c>
      <c r="I6" s="10" t="n">
        <v>0</v>
      </c>
      <c r="J6" s="11" t="n">
        <f aca="false">IF(AND(E6="",F6="",G6="",H6=""),"",SUM(E6:I6))</f>
        <v>2</v>
      </c>
      <c r="K6" s="11" t="n">
        <f aca="false">IF(J6="","",IF(J6=$T$2,$U$2,IF(J6=$T$3,$U$3,IF(J6=$T$4,$U$4,IF(J6=$T$5,$U$5,IF(J6=$T$6,$U$6,IF(J6=$T$7,$U$7)))))))</f>
        <v>40</v>
      </c>
      <c r="L6" s="11" t="n">
        <f aca="false">IF(G6="","",IF(G6=$T$1,$V$1,IF(G6=$T$2,$V$2,IF(G6=$T$3,$V$3,IF(G6=$T$4,$V$4,IF(G6=$T$5,$V$5,IF(G6=$T$6,$V$6,IF(G6=$T$7,$V$7))))))))</f>
        <v>0</v>
      </c>
      <c r="M6" s="11" t="n">
        <f aca="false">IF(H6="","",IF(H6=$T$1,V$1,IF(H6=$T$2,$V$2,IF(H6=$T$3,$V$3,IF(H6=$T$4,$V$4,IF(H6=$T$5,$V$5,IF(H6=$T$6,$V$6,IF(H6=$T$7,$V$7))))))))</f>
        <v>0</v>
      </c>
      <c r="N6" s="11" t="n">
        <f aca="false">IF(I6="","",IF(I6=$T$1,V$1,IF(I6=$T$2,$V$2,IF(I6=$T$3,$V$3,IF(I6=$T$4,$V$4,IF(I6=$T$5,$V$5,IF(I6=$T$6,$V$6,IF(I6=$T$7,$V$7))))))))</f>
        <v>0</v>
      </c>
      <c r="O6" s="11" t="n">
        <f aca="false">IF(OR(E6="",F6=""),"",IF(SUM(E6:F6)=$T$1,$V$1,IF(SUM(E6:F6)=$T$2,$V$2,IF(SUM(E6:F6)=$T$3,$V$3,IF(SUM(E6:F6)=$T$4,$V$4,IF(SUM(E6:F6)=$T$5,$V$5,IF(SUM(E6:F6)=$T$6,$V$6,IF(SUM(E6:F6)=$T$7,$V$7))))))))</f>
        <v>30</v>
      </c>
      <c r="P6" s="5"/>
      <c r="Q6" s="5"/>
      <c r="R6" s="5"/>
      <c r="S6" s="5"/>
      <c r="T6" s="5" t="n">
        <v>5</v>
      </c>
      <c r="U6" s="6" t="n">
        <v>100</v>
      </c>
      <c r="V6" s="5" t="n">
        <v>75</v>
      </c>
      <c r="W6" s="5"/>
      <c r="X6" s="5"/>
    </row>
    <row r="7" customFormat="false" ht="18.75" hidden="false" customHeight="false" outlineLevel="0" collapsed="false">
      <c r="A7" s="7"/>
      <c r="B7" s="8"/>
      <c r="C7" s="8" t="s">
        <v>22</v>
      </c>
      <c r="D7" s="9" t="s">
        <v>16</v>
      </c>
      <c r="E7" s="10" t="n">
        <v>1</v>
      </c>
      <c r="F7" s="10" t="n">
        <v>1</v>
      </c>
      <c r="G7" s="10" t="n">
        <v>0</v>
      </c>
      <c r="H7" s="10" t="n">
        <v>0</v>
      </c>
      <c r="I7" s="10" t="n">
        <v>0</v>
      </c>
      <c r="J7" s="11" t="n">
        <f aca="false">IF(AND(E7="",F7="",G7="",H7=""),"",SUM(E7:I7))</f>
        <v>2</v>
      </c>
      <c r="K7" s="11" t="n">
        <f aca="false">IF(J7="","",IF(J7=$T$2,$U$2,IF(J7=$T$3,$U$3,IF(J7=$T$4,$U$4,IF(J7=$T$5,$U$5,IF(J7=$T$6,$U$6,IF(J7=$T$7,$U$7)))))))</f>
        <v>40</v>
      </c>
      <c r="L7" s="11" t="n">
        <f aca="false">IF(G7="","",IF(G7=$T$1,$V$1,IF(G7=$T$2,$V$2,IF(G7=$T$3,$V$3,IF(G7=$T$4,$V$4,IF(G7=$T$5,$V$5,IF(G7=$T$6,$V$6,IF(G7=$T$7,$V$7))))))))</f>
        <v>0</v>
      </c>
      <c r="M7" s="11" t="n">
        <f aca="false">IF(H7="","",IF(H7=$T$1,V$1,IF(H7=$T$2,$V$2,IF(H7=$T$3,$V$3,IF(H7=$T$4,$V$4,IF(H7=$T$5,$V$5,IF(H7=$T$6,$V$6,IF(H7=$T$7,$V$7))))))))</f>
        <v>0</v>
      </c>
      <c r="N7" s="11" t="n">
        <f aca="false">IF(I7="","",IF(I7=$T$1,V$1,IF(I7=$T$2,$V$2,IF(I7=$T$3,$V$3,IF(I7=$T$4,$V$4,IF(I7=$T$5,$V$5,IF(I7=$T$6,$V$6,IF(I7=$T$7,$V$7))))))))</f>
        <v>0</v>
      </c>
      <c r="O7" s="11" t="n">
        <f aca="false">IF(OR(E7="",F7=""),"",IF(SUM(E7:F7)=$T$1,$V$1,IF(SUM(E7:F7)=$T$2,$V$2,IF(SUM(E7:F7)=$T$3,$V$3,IF(SUM(E7:F7)=$T$4,$V$4,IF(SUM(E7:F7)=$T$5,$V$5,IF(SUM(E7:F7)=$T$6,$V$6,IF(SUM(E7:F7)=$T$7,$V$7))))))))</f>
        <v>30</v>
      </c>
      <c r="P7" s="5"/>
      <c r="Q7" s="5"/>
      <c r="R7" s="5"/>
      <c r="S7" s="5"/>
      <c r="T7" s="5" t="n">
        <v>6</v>
      </c>
      <c r="U7" s="6" t="n">
        <v>120</v>
      </c>
      <c r="V7" s="5" t="n">
        <v>90</v>
      </c>
      <c r="W7" s="5"/>
      <c r="X7" s="5"/>
    </row>
    <row r="8" customFormat="false" ht="18.75" hidden="false" customHeight="false" outlineLevel="0" collapsed="false">
      <c r="A8" s="7"/>
      <c r="B8" s="8"/>
      <c r="C8" s="8" t="s">
        <v>23</v>
      </c>
      <c r="D8" s="9" t="s">
        <v>16</v>
      </c>
      <c r="E8" s="10" t="n">
        <v>1</v>
      </c>
      <c r="F8" s="10" t="n">
        <v>2</v>
      </c>
      <c r="G8" s="10" t="n">
        <v>0</v>
      </c>
      <c r="H8" s="10" t="n">
        <v>0</v>
      </c>
      <c r="I8" s="10" t="n">
        <v>0</v>
      </c>
      <c r="J8" s="11" t="n">
        <f aca="false">IF(AND(E8="",F8="",G8="",H8=""),"",SUM(E8:I8))</f>
        <v>3</v>
      </c>
      <c r="K8" s="11" t="n">
        <f aca="false">IF(J8="","",IF(J8=$T$2,$U$2,IF(J8=$T$3,$U$3,IF(J8=$T$4,$U$4,IF(J8=$T$5,$U$5,IF(J8=$T$6,$U$6,IF(J8=$T$7,$U$7)))))))</f>
        <v>60</v>
      </c>
      <c r="L8" s="11" t="n">
        <f aca="false">IF(G8="","",IF(G8=$T$1,$V$1,IF(G8=$T$2,$V$2,IF(G8=$T$3,$V$3,IF(G8=$T$4,$V$4,IF(G8=$T$5,$V$5,IF(G8=$T$6,$V$6,IF(G8=$T$7,$V$7))))))))</f>
        <v>0</v>
      </c>
      <c r="M8" s="11" t="n">
        <f aca="false">IF(H8="","",IF(H8=$T$1,V$1,IF(H8=$T$2,$V$2,IF(H8=$T$3,$V$3,IF(H8=$T$4,$V$4,IF(H8=$T$5,$V$5,IF(H8=$T$6,$V$6,IF(H8=$T$7,$V$7))))))))</f>
        <v>0</v>
      </c>
      <c r="N8" s="11" t="n">
        <f aca="false">IF(I8="","",IF(I8=$T$1,V$1,IF(I8=$T$2,$V$2,IF(I8=$T$3,$V$3,IF(I8=$T$4,$V$4,IF(I8=$T$5,$V$5,IF(I8=$T$6,$V$6,IF(I8=$T$7,$V$7))))))))</f>
        <v>0</v>
      </c>
      <c r="O8" s="11" t="n">
        <f aca="false">IF(OR(E8="",F8=""),"",IF(SUM(E8:F8)=$T$1,$V$1,IF(SUM(E8:F8)=$T$2,$V$2,IF(SUM(E8:F8)=$T$3,$V$3,IF(SUM(E8:F8)=$T$4,$V$4,IF(SUM(E8:F8)=$T$5,$V$5,IF(SUM(E8:F8)=$T$6,$V$6,IF(SUM(E8:F8)=$T$7,$V$7))))))))</f>
        <v>45</v>
      </c>
      <c r="P8" s="5"/>
      <c r="Q8" s="5"/>
      <c r="R8" s="5"/>
      <c r="S8" s="5"/>
      <c r="T8" s="5"/>
      <c r="U8" s="6"/>
      <c r="V8" s="5"/>
      <c r="W8" s="5"/>
      <c r="X8" s="5"/>
    </row>
    <row r="9" customFormat="false" ht="18.75" hidden="false" customHeight="false" outlineLevel="0" collapsed="false">
      <c r="A9" s="7"/>
      <c r="B9" s="8"/>
      <c r="C9" s="8" t="s">
        <v>24</v>
      </c>
      <c r="D9" s="9" t="s">
        <v>16</v>
      </c>
      <c r="E9" s="10" t="n">
        <v>1</v>
      </c>
      <c r="F9" s="10" t="n">
        <v>1</v>
      </c>
      <c r="G9" s="10" t="n">
        <v>0</v>
      </c>
      <c r="H9" s="10" t="n">
        <v>0</v>
      </c>
      <c r="I9" s="10" t="n">
        <v>0</v>
      </c>
      <c r="J9" s="11" t="n">
        <f aca="false">IF(AND(E9="",F9="",G9="",H9=""),"",SUM(E9:I9))</f>
        <v>2</v>
      </c>
      <c r="K9" s="11" t="n">
        <f aca="false">IF(J9="","",IF(J9=$T$2,$U$2,IF(J9=$T$3,$U$3,IF(J9=$T$4,$U$4,IF(J9=$T$5,$U$5,IF(J9=$T$6,$U$6,IF(J9=$T$7,$U$7)))))))</f>
        <v>40</v>
      </c>
      <c r="L9" s="11" t="n">
        <f aca="false">IF(G9="","",IF(G9=$T$1,$V$1,IF(G9=$T$2,$V$2,IF(G9=$T$3,$V$3,IF(G9=$T$4,$V$4,IF(G9=$T$5,$V$5,IF(G9=$T$6,$V$6,IF(G9=$T$7,$V$7))))))))</f>
        <v>0</v>
      </c>
      <c r="M9" s="11" t="n">
        <f aca="false">IF(H9="","",IF(H9=$T$1,V$1,IF(H9=$T$2,$V$2,IF(H9=$T$3,$V$3,IF(H9=$T$4,$V$4,IF(H9=$T$5,$V$5,IF(H9=$T$6,$V$6,IF(H9=$T$7,$V$7))))))))</f>
        <v>0</v>
      </c>
      <c r="N9" s="11" t="n">
        <f aca="false">IF(I9="","",IF(I9=$T$1,V$1,IF(I9=$T$2,$V$2,IF(I9=$T$3,$V$3,IF(I9=$T$4,$V$4,IF(I9=$T$5,$V$5,IF(I9=$T$6,$V$6,IF(I9=$T$7,$V$7))))))))</f>
        <v>0</v>
      </c>
      <c r="O9" s="11" t="n">
        <f aca="false">IF(OR(E9="",F9=""),"",IF(SUM(E9:F9)=$T$1,$V$1,IF(SUM(E9:F9)=$T$2,$V$2,IF(SUM(E9:F9)=$T$3,$V$3,IF(SUM(E9:F9)=$T$4,$V$4,IF(SUM(E9:F9)=$T$5,$V$5,IF(SUM(E9:F9)=$T$6,$V$6,IF(SUM(E9:F9)=$T$7,$V$7))))))))</f>
        <v>30</v>
      </c>
      <c r="P9" s="5"/>
      <c r="Q9" s="5"/>
      <c r="R9" s="5"/>
      <c r="S9" s="5"/>
      <c r="T9" s="5"/>
      <c r="U9" s="6"/>
      <c r="V9" s="5"/>
      <c r="W9" s="5"/>
      <c r="X9" s="5"/>
    </row>
    <row r="10" customFormat="false" ht="18.75" hidden="false" customHeight="false" outlineLevel="0" collapsed="false">
      <c r="A10" s="7"/>
      <c r="B10" s="8"/>
      <c r="C10" s="13"/>
      <c r="D10" s="9"/>
      <c r="E10" s="10"/>
      <c r="F10" s="10"/>
      <c r="G10" s="10"/>
      <c r="H10" s="10"/>
      <c r="I10" s="10"/>
      <c r="J10" s="11" t="str">
        <f aca="false">IF(AND(E10="",F10="",G10="",H10=""),"",SUM(E10:I10))</f>
        <v/>
      </c>
      <c r="K10" s="11" t="str">
        <f aca="false">IF(J10="","",IF(J10=$T$2,$U$2,IF(J10=$T$3,$U$3,IF(J10=$T$4,$U$4,IF(J10=$T$5,$U$5,IF(J10=$T$6,$U$6,IF(J10=$T$7,$U$7)))))))</f>
        <v/>
      </c>
      <c r="L10" s="11" t="str">
        <f aca="false">IF(G10="","",IF(G10=$T$1,$V$1,IF(G10=$T$2,$V$2,IF(G10=$T$3,$V$3,IF(G10=$T$4,$V$4,IF(G10=$T$5,$V$5,IF(G10=$T$6,$V$6,IF(G10=$T$7,$V$7))))))))</f>
        <v/>
      </c>
      <c r="M10" s="11" t="str">
        <f aca="false">IF(H10="","",IF(H10=$T$1,V$1,IF(H10=$T$2,$V$2,IF(H10=$T$3,$V$3,IF(H10=$T$4,$V$4,IF(H10=$T$5,$V$5,IF(H10=$T$6,$V$6,IF(H10=$T$7,$V$7))))))))</f>
        <v/>
      </c>
      <c r="N10" s="11" t="str">
        <f aca="false">IF(I10="","",IF(I10=$T$1,V$1,IF(I10=$T$2,$V$2,IF(I10=$T$3,$V$3,IF(I10=$T$4,$V$4,IF(I10=$T$5,$V$5,IF(I10=$T$6,$V$6,IF(I10=$T$7,$V$7))))))))</f>
        <v/>
      </c>
      <c r="O10" s="11" t="str">
        <f aca="false">IF(OR(E10="",F10=""),"",IF(SUM(E10:F10)=$T$1,$V$1,IF(SUM(E10:F10)=$T$2,$V$2,IF(SUM(E10:F10)=$T$3,$V$3,IF(SUM(E10:F10)=$T$4,$V$4,IF(SUM(E10:F10)=$T$5,$V$5,IF(SUM(E10:F10)=$T$6,$V$6,IF(SUM(E10:F10)=$T$7,$V$7))))))))</f>
        <v/>
      </c>
      <c r="P10" s="5"/>
      <c r="Q10" s="5"/>
      <c r="R10" s="5"/>
      <c r="S10" s="5"/>
      <c r="T10" s="5"/>
      <c r="U10" s="5"/>
      <c r="V10" s="5"/>
      <c r="W10" s="5"/>
      <c r="X10" s="5"/>
    </row>
    <row r="11" customFormat="false" ht="18.75" hidden="false" customHeight="false" outlineLevel="0" collapsed="false">
      <c r="A11" s="7"/>
      <c r="B11" s="8"/>
      <c r="C11" s="8"/>
      <c r="D11" s="9"/>
      <c r="E11" s="10"/>
      <c r="F11" s="10"/>
      <c r="G11" s="10"/>
      <c r="H11" s="10"/>
      <c r="I11" s="10"/>
      <c r="J11" s="11" t="str">
        <f aca="false">IF(AND(E11="",F11="",G11="",H11=""),"",SUM(E11:I11))</f>
        <v/>
      </c>
      <c r="K11" s="11" t="str">
        <f aca="false">IF(J11="","",IF(J11=$T$2,$U$2,IF(J11=$T$3,$U$3,IF(J11=$T$4,$U$4,IF(J11=$T$5,$U$5,IF(J11=$T$6,$U$6,IF(J11=$T$7,$U$7)))))))</f>
        <v/>
      </c>
      <c r="L11" s="11" t="str">
        <f aca="false">IF(G11="","",IF(G11=$T$1,$V$1,IF(G11=$T$2,$V$2,IF(G11=$T$3,$V$3,IF(G11=$T$4,$V$4,IF(G11=$T$5,$V$5,IF(G11=$T$6,$V$6,IF(G11=$T$7,$V$7))))))))</f>
        <v/>
      </c>
      <c r="M11" s="11" t="str">
        <f aca="false">IF(H11="","",IF(H11=$T$1,V$1,IF(H11=$T$2,$V$2,IF(H11=$T$3,$V$3,IF(H11=$T$4,$V$4,IF(H11=$T$5,$V$5,IF(H11=$T$6,$V$6,IF(H11=$T$7,$V$7))))))))</f>
        <v/>
      </c>
      <c r="N11" s="11" t="str">
        <f aca="false">IF(I11="","",IF(I11=$T$1,V$1,IF(I11=$T$2,$V$2,IF(I11=$T$3,$V$3,IF(I11=$T$4,$V$4,IF(I11=$T$5,$V$5,IF(I11=$T$6,$V$6,IF(I11=$T$7,$V$7))))))))</f>
        <v/>
      </c>
      <c r="O11" s="11" t="str">
        <f aca="false">IF(OR(E11="",F11=""),"",IF(SUM(E11:F11)=$T$1,$V$1,IF(SUM(E11:F11)=$T$2,$V$2,IF(SUM(E11:F11)=$T$3,$V$3,IF(SUM(E11:F11)=$T$4,$V$4,IF(SUM(E11:F11)=$T$5,$V$5,IF(SUM(E11:F11)=$T$6,$V$6,IF(SUM(E11:F11)=$T$7,$V$7))))))))</f>
        <v/>
      </c>
      <c r="P11" s="5"/>
      <c r="Q11" s="5"/>
      <c r="R11" s="5"/>
      <c r="S11" s="5"/>
      <c r="T11" s="5"/>
      <c r="U11" s="5"/>
      <c r="V11" s="5"/>
      <c r="W11" s="5"/>
      <c r="X11" s="5"/>
    </row>
    <row r="12" customFormat="false" ht="18.75" hidden="false" customHeight="false" outlineLevel="0" collapsed="false">
      <c r="A12" s="7"/>
      <c r="B12" s="8"/>
      <c r="C12" s="8"/>
      <c r="D12" s="9"/>
      <c r="E12" s="10"/>
      <c r="F12" s="10"/>
      <c r="G12" s="10"/>
      <c r="H12" s="10"/>
      <c r="I12" s="10"/>
      <c r="J12" s="11" t="str">
        <f aca="false">IF(AND(E12="",F12="",G12="",H12=""),"",SUM(E12:I12))</f>
        <v/>
      </c>
      <c r="K12" s="11" t="str">
        <f aca="false">IF(J12="","",IF(J12=$T$2,$U$2,IF(J12=$T$3,$U$3,IF(J12=$T$4,$U$4,IF(J12=$T$5,$U$5,IF(J12=$T$6,$U$6,IF(J12=$T$7,$U$7)))))))</f>
        <v/>
      </c>
      <c r="L12" s="11" t="str">
        <f aca="false">IF(G12="","",IF(G12=$T$1,$V$1,IF(G12=$T$2,$V$2,IF(G12=$T$3,$V$3,IF(G12=$T$4,$V$4,IF(G12=$T$5,$V$5,IF(G12=$T$6,$V$6,IF(G12=$T$7,$V$7))))))))</f>
        <v/>
      </c>
      <c r="M12" s="11" t="str">
        <f aca="false">IF(H12="","",IF(H12=$T$1,V$1,IF(H12=$T$2,$V$2,IF(H12=$T$3,$V$3,IF(H12=$T$4,$V$4,IF(H12=$T$5,$V$5,IF(H12=$T$6,$V$6,IF(H12=$T$7,$V$7))))))))</f>
        <v/>
      </c>
      <c r="N12" s="11" t="str">
        <f aca="false">IF(I12="","",IF(I12=$T$1,V$1,IF(I12=$T$2,$V$2,IF(I12=$T$3,$V$3,IF(I12=$T$4,$V$4,IF(I12=$T$5,$V$5,IF(I12=$T$6,$V$6,IF(I12=$T$7,$V$7))))))))</f>
        <v/>
      </c>
      <c r="O12" s="11" t="str">
        <f aca="false">IF(OR(E12="",F12=""),"",IF(SUM(E12:F12)=$T$1,$V$1,IF(SUM(E12:F12)=$T$2,$V$2,IF(SUM(E12:F12)=$T$3,$V$3,IF(SUM(E12:F12)=$T$4,$V$4,IF(SUM(E12:F12)=$T$5,$V$5,IF(SUM(E12:F12)=$T$6,$V$6,IF(SUM(E12:F12)=$T$7,$V$7))))))))</f>
        <v/>
      </c>
      <c r="P12" s="5"/>
      <c r="Q12" s="5"/>
      <c r="R12" s="5"/>
      <c r="S12" s="5"/>
      <c r="T12" s="5"/>
      <c r="U12" s="5"/>
      <c r="V12" s="5"/>
      <c r="W12" s="5"/>
      <c r="X12" s="5"/>
    </row>
    <row r="13" customFormat="false" ht="18.75" hidden="false" customHeight="false" outlineLevel="0" collapsed="false">
      <c r="A13" s="7"/>
      <c r="B13" s="8"/>
      <c r="C13" s="8"/>
      <c r="D13" s="9"/>
      <c r="E13" s="10"/>
      <c r="F13" s="10"/>
      <c r="G13" s="10"/>
      <c r="H13" s="10"/>
      <c r="I13" s="10"/>
      <c r="J13" s="11" t="str">
        <f aca="false">IF(AND(E13="",F13="",G13="",H13=""),"",SUM(E13:I13))</f>
        <v/>
      </c>
      <c r="K13" s="11" t="str">
        <f aca="false">IF(J13="","",IF(J13=$T$2,$U$2,IF(J13=$T$3,$U$3,IF(J13=$T$4,$U$4,IF(J13=$T$5,$U$5,IF(J13=$T$6,$U$6,IF(J13=$T$7,$U$7)))))))</f>
        <v/>
      </c>
      <c r="L13" s="11" t="str">
        <f aca="false">IF(G13="","",IF(G13=$T$1,$V$1,IF(G13=$T$2,$V$2,IF(G13=$T$3,$V$3,IF(G13=$T$4,$V$4,IF(G13=$T$5,$V$5,IF(G13=$T$6,$V$6,IF(G13=$T$7,$V$7))))))))</f>
        <v/>
      </c>
      <c r="M13" s="11" t="str">
        <f aca="false">IF(H13="","",IF(H13=$T$1,V$1,IF(H13=$T$2,$V$2,IF(H13=$T$3,$V$3,IF(H13=$T$4,$V$4,IF(H13=$T$5,$V$5,IF(H13=$T$6,$V$6,IF(H13=$T$7,$V$7))))))))</f>
        <v/>
      </c>
      <c r="N13" s="11" t="str">
        <f aca="false">IF(I13="","",IF(I13=$T$1,V$1,IF(I13=$T$2,$V$2,IF(I13=$T$3,$V$3,IF(I13=$T$4,$V$4,IF(I13=$T$5,$V$5,IF(I13=$T$6,$V$6,IF(I13=$T$7,$V$7))))))))</f>
        <v/>
      </c>
      <c r="O13" s="11" t="str">
        <f aca="false">IF(OR(E13="",F13=""),"",IF(SUM(E13:F13)=$T$1,$V$1,IF(SUM(E13:F13)=$T$2,$V$2,IF(SUM(E13:F13)=$T$3,$V$3,IF(SUM(E13:F13)=$T$4,$V$4,IF(SUM(E13:F13)=$T$5,$V$5,IF(SUM(E13:F13)=$T$6,$V$6,IF(SUM(E13:F13)=$T$7,$V$7))))))))</f>
        <v/>
      </c>
      <c r="P13" s="5"/>
      <c r="Q13" s="5"/>
      <c r="R13" s="5"/>
      <c r="S13" s="5"/>
      <c r="T13" s="5"/>
      <c r="U13" s="5"/>
      <c r="V13" s="5"/>
      <c r="W13" s="5"/>
      <c r="X13" s="5"/>
    </row>
    <row r="14" customFormat="false" ht="18.75" hidden="false" customHeight="false" outlineLevel="0" collapsed="false">
      <c r="A14" s="7"/>
      <c r="B14" s="14"/>
      <c r="C14" s="14"/>
      <c r="D14" s="15" t="s">
        <v>25</v>
      </c>
      <c r="E14" s="16" t="n">
        <f aca="false">SUM(E2:E13)</f>
        <v>11</v>
      </c>
      <c r="F14" s="16" t="n">
        <f aca="false">SUM(F2:F13)</f>
        <v>6</v>
      </c>
      <c r="G14" s="16" t="n">
        <f aca="false">SUM(G2:G13)</f>
        <v>0</v>
      </c>
      <c r="H14" s="16" t="n">
        <f aca="false">SUM(H2:H13)</f>
        <v>0</v>
      </c>
      <c r="I14" s="16" t="n">
        <f aca="false">SUM(I2:I13)</f>
        <v>5</v>
      </c>
      <c r="J14" s="16" t="n">
        <f aca="false">IF(AND(E14="",F14="",G14="",H14="",I14=""),"",SUM(E14:I14))</f>
        <v>22</v>
      </c>
      <c r="K14" s="17"/>
      <c r="L14" s="17"/>
      <c r="M14" s="17"/>
      <c r="N14" s="17"/>
      <c r="O14" s="11"/>
      <c r="P14" s="5"/>
      <c r="Q14" s="5"/>
      <c r="R14" s="5"/>
      <c r="S14" s="5"/>
      <c r="T14" s="5"/>
      <c r="U14" s="5"/>
      <c r="V14" s="5"/>
      <c r="W14" s="5"/>
      <c r="X14" s="5"/>
    </row>
    <row r="15" customFormat="false" ht="18.75" hidden="false" customHeight="false" outlineLevel="0" collapsed="false">
      <c r="A15" s="7"/>
      <c r="B15" s="14"/>
      <c r="C15" s="14"/>
      <c r="D15" s="18" t="s">
        <v>26</v>
      </c>
      <c r="E15" s="19" t="n">
        <f aca="false">E14/$J$14</f>
        <v>0.5</v>
      </c>
      <c r="F15" s="19" t="n">
        <f aca="false">F14/$J$14</f>
        <v>0.272727272727273</v>
      </c>
      <c r="G15" s="19" t="n">
        <f aca="false">G14/$J$14</f>
        <v>0</v>
      </c>
      <c r="H15" s="19" t="n">
        <f aca="false">H14/$J$14</f>
        <v>0</v>
      </c>
      <c r="I15" s="19" t="n">
        <f aca="false">I14/$J$14</f>
        <v>0.227272727272727</v>
      </c>
      <c r="J15" s="20"/>
      <c r="K15" s="17" t="str">
        <f aca="false">IF(J15="","",IF(J15=$T$2,$U$2,IF(J15=$T$3,$U$3,IF(J15=$T$4,$U$4,IF(J15=$T$5,$U$5,IF(J15=$T$6,$U$6,IF(J15=$T$7,$U$7)))))))</f>
        <v/>
      </c>
      <c r="L15" s="17"/>
      <c r="M15" s="17"/>
      <c r="N15" s="17"/>
      <c r="O15" s="11"/>
      <c r="P15" s="5"/>
      <c r="Q15" s="5"/>
      <c r="R15" s="5"/>
      <c r="S15" s="5"/>
      <c r="T15" s="5"/>
      <c r="U15" s="5"/>
      <c r="V15" s="5"/>
      <c r="W15" s="5"/>
      <c r="X15" s="5"/>
    </row>
    <row r="16" customFormat="false" ht="18.75" hidden="false" customHeight="false" outlineLevel="0" collapsed="false">
      <c r="A16" s="7"/>
      <c r="B16" s="14"/>
      <c r="C16" s="14"/>
      <c r="D16" s="3" t="s">
        <v>13</v>
      </c>
      <c r="E16" s="21" t="n">
        <f aca="false">SUM(O2:O13)</f>
        <v>255</v>
      </c>
      <c r="F16" s="21"/>
      <c r="G16" s="21"/>
      <c r="H16" s="21"/>
      <c r="I16" s="21"/>
      <c r="J16" s="21"/>
      <c r="K16" s="17" t="str">
        <f aca="false">IF(J16="","",IF(J16=$T$2,$U$2,IF(J16=$T$3,$U$3,IF(J16=$T$4,$U$4,IF(J16=$T$5,$U$5,IF(J16=$T$6,$U$6,IF(J16=$T$7,$U$7)))))))</f>
        <v/>
      </c>
      <c r="L16" s="17" t="str">
        <f aca="false">IF(G16="","",IF(G16=$T$1,$V$1,IF(G16=$T$2,$V$2,IF(G16=$T$3,$V$3,IF(G16=$T$4,$V$4,IF(G16=$T$5,$V$5,IF(G16=$T$6,$V$6,IF(G16=$T$7,$V$7))))))))</f>
        <v/>
      </c>
      <c r="M16" s="17" t="str">
        <f aca="false">IF(H16="","",IF(H16=$T$1,V$1,IF(H16=$T$2,$V$2,IF(H16=$T$3,$V$3,IF(H16=$T$4,$V$4,IF(H16=$T$5,$V$5,IF(H16=$T$6,$V$6,IF(H16=$T$7,$V$7))))))))</f>
        <v/>
      </c>
      <c r="N16" s="17"/>
      <c r="O16" s="11"/>
      <c r="P16" s="5"/>
      <c r="Q16" s="5"/>
      <c r="R16" s="5"/>
      <c r="S16" s="5"/>
      <c r="T16" s="5"/>
      <c r="U16" s="5"/>
      <c r="V16" s="5"/>
      <c r="W16" s="5"/>
      <c r="X16" s="5"/>
    </row>
    <row r="17" customFormat="false" ht="18.75" hidden="false" customHeight="false" outlineLevel="0" collapsed="false">
      <c r="A17" s="7"/>
      <c r="B17" s="14"/>
      <c r="C17" s="14"/>
      <c r="D17" s="22" t="s">
        <v>10</v>
      </c>
      <c r="E17" s="23" t="n">
        <f aca="false">SUM(L2:L13)</f>
        <v>0</v>
      </c>
      <c r="F17" s="23"/>
      <c r="G17" s="23"/>
      <c r="H17" s="23"/>
      <c r="I17" s="23"/>
      <c r="J17" s="23"/>
      <c r="K17" s="17" t="str">
        <f aca="false">IF(J17="","",IF(J17=$T$2,$U$2,IF(J17=$T$3,$U$3,IF(J17=$T$4,$U$4,IF(J17=$T$5,$U$5,IF(J17=$T$6,$U$6,IF(J17=$T$7,$U$7)))))))</f>
        <v/>
      </c>
      <c r="L17" s="17" t="str">
        <f aca="false">IF(G17="","",IF(G17=$T$1,$V$1,IF(G17=$T$2,$V$2,IF(G17=$T$3,$V$3,IF(G17=$T$4,$V$4,IF(G17=$T$5,$V$5,IF(G17=$T$6,$V$6,IF(G17=$T$7,$V$7))))))))</f>
        <v/>
      </c>
      <c r="M17" s="17" t="str">
        <f aca="false">IF(H17="","",IF(H17=$T$1,V$1,IF(H17=$T$2,$V$2,IF(H17=$T$3,$V$3,IF(H17=$T$4,$V$4,IF(H17=$T$5,$V$5,IF(H17=$T$6,$V$6,IF(H17=$T$7,$V$7))))))))</f>
        <v/>
      </c>
      <c r="N17" s="17"/>
      <c r="O17" s="11"/>
      <c r="P17" s="5"/>
      <c r="Q17" s="5"/>
      <c r="R17" s="5"/>
      <c r="S17" s="5"/>
      <c r="T17" s="5"/>
      <c r="U17" s="5"/>
      <c r="V17" s="5"/>
      <c r="W17" s="5"/>
      <c r="X17" s="5"/>
    </row>
    <row r="18" customFormat="false" ht="18.75" hidden="false" customHeight="false" outlineLevel="0" collapsed="false">
      <c r="A18" s="7"/>
      <c r="B18" s="14"/>
      <c r="C18" s="14"/>
      <c r="D18" s="24" t="s">
        <v>11</v>
      </c>
      <c r="E18" s="25" t="n">
        <f aca="false">SUM(M2:M13)</f>
        <v>0</v>
      </c>
      <c r="F18" s="25"/>
      <c r="G18" s="25"/>
      <c r="H18" s="25"/>
      <c r="I18" s="25"/>
      <c r="J18" s="25"/>
      <c r="K18" s="17" t="str">
        <f aca="false">IF(J18="","",IF(J18=$T$2,$U$2,IF(J18=$T$3,$U$3,IF(J18=$T$4,$U$4,IF(J18=$T$5,$U$5,IF(J18=$T$6,$U$6,IF(J18=$T$7,$U$7)))))))</f>
        <v/>
      </c>
      <c r="L18" s="17" t="str">
        <f aca="false">IF(G18="","",IF(G18=$T$1,$V$1,IF(G18=$T$2,$V$2,IF(G18=$T$3,$V$3,IF(G18=$T$4,$V$4,IF(G18=$T$5,$V$5,IF(G18=$T$6,$V$6,IF(G18=$T$7,$V$7))))))))</f>
        <v/>
      </c>
      <c r="M18" s="17" t="str">
        <f aca="false">IF(H18="","",IF(H18=$T$1,V$1,IF(H18=$T$2,$V$2,IF(H18=$T$3,$V$3,IF(H18=$T$4,$V$4,IF(H18=$T$5,$V$5,IF(H18=$T$6,$V$6,IF(H18=$T$7,$V$7))))))))</f>
        <v/>
      </c>
      <c r="N18" s="17"/>
      <c r="O18" s="11"/>
      <c r="P18" s="5"/>
      <c r="Q18" s="5"/>
      <c r="R18" s="5"/>
      <c r="S18" s="5"/>
      <c r="T18" s="5"/>
      <c r="U18" s="5"/>
      <c r="V18" s="5"/>
      <c r="W18" s="5"/>
      <c r="X18" s="5"/>
    </row>
    <row r="19" customFormat="false" ht="19.5" hidden="false" customHeight="false" outlineLevel="0" collapsed="false">
      <c r="A19" s="7"/>
      <c r="B19" s="14"/>
      <c r="C19" s="14"/>
      <c r="D19" s="26" t="s">
        <v>27</v>
      </c>
      <c r="E19" s="27" t="n">
        <f aca="false">SUM(N2:N13)</f>
        <v>75</v>
      </c>
      <c r="F19" s="27"/>
      <c r="G19" s="27"/>
      <c r="H19" s="27"/>
      <c r="I19" s="27"/>
      <c r="J19" s="27"/>
      <c r="K19" s="17"/>
      <c r="L19" s="17"/>
      <c r="M19" s="17"/>
      <c r="N19" s="17"/>
      <c r="O19" s="11"/>
      <c r="P19" s="5"/>
      <c r="Q19" s="5"/>
      <c r="R19" s="5"/>
      <c r="S19" s="5"/>
      <c r="T19" s="5"/>
      <c r="U19" s="5"/>
      <c r="V19" s="5"/>
      <c r="W19" s="5"/>
      <c r="X19" s="5"/>
    </row>
    <row r="20" customFormat="false" ht="18.75" hidden="false" customHeight="false" outlineLevel="0" collapsed="false">
      <c r="A20" s="5"/>
      <c r="B20" s="5"/>
      <c r="C20" s="5"/>
      <c r="D20" s="28" t="s">
        <v>28</v>
      </c>
      <c r="E20" s="29" t="n">
        <f aca="false">SUM(E16:E19)</f>
        <v>330</v>
      </c>
      <c r="F20" s="30"/>
      <c r="G20" s="30"/>
      <c r="H20" s="30"/>
      <c r="I20" s="30"/>
      <c r="J20" s="31"/>
      <c r="K20" s="32"/>
      <c r="L20" s="32"/>
      <c r="M20" s="32"/>
      <c r="N20" s="32"/>
      <c r="O20" s="32"/>
      <c r="P20" s="5"/>
      <c r="Q20" s="5"/>
      <c r="R20" s="5"/>
      <c r="S20" s="5"/>
      <c r="T20" s="5"/>
      <c r="U20" s="5"/>
      <c r="V20" s="5"/>
      <c r="W20" s="5"/>
      <c r="X20" s="5"/>
    </row>
    <row r="21" customFormat="false" ht="15.75" hidden="false" customHeight="false" outlineLevel="0" collapsed="false">
      <c r="A21" s="5"/>
      <c r="B21" s="5"/>
      <c r="C21" s="5"/>
      <c r="D21" s="33"/>
      <c r="E21" s="6"/>
      <c r="F21" s="6"/>
      <c r="G21" s="6"/>
      <c r="H21" s="6"/>
      <c r="I21" s="6"/>
      <c r="J21" s="32" t="str">
        <f aca="false">IF(AND(E21="",F21="",G21="",H21=""),"",SUM(E21:H21))</f>
        <v/>
      </c>
      <c r="K21" s="32"/>
      <c r="L21" s="32"/>
      <c r="M21" s="32"/>
      <c r="N21" s="32"/>
      <c r="O21" s="32"/>
      <c r="P21" s="5"/>
      <c r="Q21" s="5"/>
      <c r="R21" s="5"/>
      <c r="S21" s="5"/>
      <c r="T21" s="5"/>
      <c r="U21" s="5"/>
      <c r="V21" s="5"/>
      <c r="W21" s="5"/>
      <c r="X21" s="5"/>
    </row>
    <row r="22" customFormat="false" ht="18.4" hidden="false" customHeight="true" outlineLevel="0" collapsed="false">
      <c r="A22" s="7" t="s">
        <v>29</v>
      </c>
      <c r="B22" s="8"/>
      <c r="C22" s="12" t="s">
        <v>30</v>
      </c>
      <c r="D22" s="9" t="s">
        <v>16</v>
      </c>
      <c r="E22" s="10" t="n">
        <v>2</v>
      </c>
      <c r="F22" s="10" t="n">
        <v>1</v>
      </c>
      <c r="G22" s="10" t="n">
        <v>0</v>
      </c>
      <c r="H22" s="10" t="n">
        <v>0</v>
      </c>
      <c r="I22" s="10" t="n">
        <v>0</v>
      </c>
      <c r="J22" s="11" t="n">
        <f aca="false">IF(AND(E22="",F22="",G22="",H22=""),"",SUM(E22:I22))</f>
        <v>3</v>
      </c>
      <c r="K22" s="11" t="n">
        <f aca="false">IF(J22="","",IF(J22=$T$2,$U$2,IF(J22=$T$3,$U$3,IF(J22=$T$4,$U$4,IF(J22=$T$5,$U$5,IF(J22=$T$6,$U$6,IF(J22=$T$7,$U$7)))))))</f>
        <v>60</v>
      </c>
      <c r="L22" s="11" t="n">
        <f aca="false">IF(G22="","",IF(G22=$T$1,$V$1,IF(G22=$T$2,$V$2,IF(G22=$T$3,$V$3,IF(G22=$T$4,$V$4,IF(G22=$T$5,$V$5,IF(G22=$T$6,$V$6,IF(G22=$T$7,$V$7))))))))</f>
        <v>0</v>
      </c>
      <c r="M22" s="11" t="n">
        <f aca="false">IF(H22="","",IF(H22=$T$1,V$1,IF(H22=$T$2,$V$2,IF(H22=$T$3,$V$3,IF(H22=$T$4,$V$4,IF(H22=$T$5,$V$5,IF(H22=$T$6,$V$6,IF(H22=$T$7,$V$7))))))))</f>
        <v>0</v>
      </c>
      <c r="N22" s="11" t="n">
        <f aca="false">IF(I22="","",IF(I22=$T$1,V$1,IF(I22=$T$2,$V$2,IF(I22=$T$3,$V$3,IF(I22=$T$4,$V$4,IF(I22=$T$5,$V$5,IF(I22=$T$6,$V$6,IF(I22=$T$7,$V$7))))))))</f>
        <v>0</v>
      </c>
      <c r="O22" s="11" t="n">
        <f aca="false">IF(OR(E22="",F22=""),"",IF(SUM(E22:F22)=$T$1,$V$1,IF(SUM(E22:F22)=$T$2,$V$2,IF(SUM(E22:F22)=$T$3,$V$3,IF(SUM(E22:F22)=$T$4,$V$4,IF(SUM(E22:F22)=$T$5,$V$5,IF(SUM(E22:F22)=$T$6,$V$6,IF(SUM(E22:F22)=$T$7,$V$7))))))))</f>
        <v>45</v>
      </c>
      <c r="P22" s="5"/>
      <c r="Q22" s="5"/>
      <c r="R22" s="5"/>
      <c r="S22" s="5"/>
      <c r="T22" s="5"/>
      <c r="U22" s="5"/>
      <c r="V22" s="5"/>
      <c r="W22" s="5"/>
      <c r="X22" s="5"/>
    </row>
    <row r="23" customFormat="false" ht="18.75" hidden="false" customHeight="false" outlineLevel="0" collapsed="false">
      <c r="A23" s="7"/>
      <c r="B23" s="8"/>
      <c r="C23" s="8" t="s">
        <v>31</v>
      </c>
      <c r="D23" s="9" t="s">
        <v>16</v>
      </c>
      <c r="E23" s="10" t="n">
        <v>2</v>
      </c>
      <c r="F23" s="10" t="n">
        <v>1</v>
      </c>
      <c r="G23" s="10" t="n">
        <v>0</v>
      </c>
      <c r="H23" s="10" t="n">
        <v>0</v>
      </c>
      <c r="I23" s="10" t="n">
        <v>0</v>
      </c>
      <c r="J23" s="11" t="n">
        <f aca="false">IF(AND(E23="",F23="",G23="",H23=""),"",SUM(E23:I23))</f>
        <v>3</v>
      </c>
      <c r="K23" s="11" t="n">
        <f aca="false">IF(J23="","",IF(J23=$T$2,$U$2,IF(J23=$T$3,$U$3,IF(J23=$T$4,$U$4,IF(J23=$T$5,$U$5,IF(J23=$T$6,$U$6,IF(J23=$T$7,$U$7)))))))</f>
        <v>60</v>
      </c>
      <c r="L23" s="11" t="n">
        <f aca="false">IF(G23="","",IF(G23=$T$1,$V$1,IF(G23=$T$2,$V$2,IF(G23=$T$3,$V$3,IF(G23=$T$4,$V$4,IF(G23=$T$5,$V$5,IF(G23=$T$6,$V$6,IF(G23=$T$7,$V$7))))))))</f>
        <v>0</v>
      </c>
      <c r="M23" s="11" t="n">
        <f aca="false">IF(H23="","",IF(H23=$T$1,V$1,IF(H23=$T$2,$V$2,IF(H23=$T$3,$V$3,IF(H23=$T$4,$V$4,IF(H23=$T$5,$V$5,IF(H23=$T$6,$V$6,IF(H23=$T$7,$V$7))))))))</f>
        <v>0</v>
      </c>
      <c r="N23" s="11" t="n">
        <f aca="false">IF(I23="","",IF(I23=$T$1,V$1,IF(I23=$T$2,$V$2,IF(I23=$T$3,$V$3,IF(I23=$T$4,$V$4,IF(I23=$T$5,$V$5,IF(I23=$T$6,$V$6,IF(I23=$T$7,$V$7))))))))</f>
        <v>0</v>
      </c>
      <c r="O23" s="11" t="n">
        <f aca="false">IF(OR(E23="",F23=""),"",IF(SUM(E23:F23)=$T$1,$V$1,IF(SUM(E23:F23)=$T$2,$V$2,IF(SUM(E23:F23)=$T$3,$V$3,IF(SUM(E23:F23)=$T$4,$V$4,IF(SUM(E23:F23)=$T$5,$V$5,IF(SUM(E23:F23)=$T$6,$V$6,IF(SUM(E23:F23)=$T$7,$V$7))))))))</f>
        <v>45</v>
      </c>
      <c r="P23" s="5"/>
      <c r="Q23" s="5"/>
      <c r="R23" s="5"/>
      <c r="S23" s="5"/>
      <c r="T23" s="5"/>
      <c r="U23" s="5"/>
      <c r="V23" s="5"/>
      <c r="W23" s="5"/>
      <c r="X23" s="5"/>
    </row>
    <row r="24" customFormat="false" ht="18.75" hidden="false" customHeight="false" outlineLevel="0" collapsed="false">
      <c r="A24" s="7"/>
      <c r="B24" s="8"/>
      <c r="C24" s="8" t="s">
        <v>32</v>
      </c>
      <c r="D24" s="9" t="s">
        <v>16</v>
      </c>
      <c r="E24" s="10" t="n">
        <v>1</v>
      </c>
      <c r="F24" s="10" t="n">
        <v>1</v>
      </c>
      <c r="G24" s="10" t="n">
        <v>0</v>
      </c>
      <c r="H24" s="10" t="n">
        <v>0</v>
      </c>
      <c r="I24" s="10" t="n">
        <v>0</v>
      </c>
      <c r="J24" s="11" t="n">
        <f aca="false">IF(AND(E24="",F24="",G24="",H24=""),"",SUM(E24:I24))</f>
        <v>2</v>
      </c>
      <c r="K24" s="11" t="n">
        <f aca="false">IF(J24="","",IF(J24=$T$2,$U$2,IF(J24=$T$3,$U$3,IF(J24=$T$4,$U$4,IF(J24=$T$5,$U$5,IF(J24=$T$6,$U$6,IF(J24=$T$7,$U$7)))))))</f>
        <v>40</v>
      </c>
      <c r="L24" s="11" t="n">
        <f aca="false">IF(G24="","",IF(G24=$T$1,$V$1,IF(G24=$T$2,$V$2,IF(G24=$T$3,$V$3,IF(G24=$T$4,$V$4,IF(G24=$T$5,$V$5,IF(G24=$T$6,$V$6,IF(G24=$T$7,$V$7))))))))</f>
        <v>0</v>
      </c>
      <c r="M24" s="11" t="n">
        <f aca="false">IF(H24="","",IF(H24=$T$1,V$1,IF(H24=$T$2,$V$2,IF(H24=$T$3,$V$3,IF(H24=$T$4,$V$4,IF(H24=$T$5,$V$5,IF(H24=$T$6,$V$6,IF(H24=$T$7,$V$7))))))))</f>
        <v>0</v>
      </c>
      <c r="N24" s="11" t="n">
        <f aca="false">IF(I24="","",IF(I24=$T$1,V$1,IF(I24=$T$2,$V$2,IF(I24=$T$3,$V$3,IF(I24=$T$4,$V$4,IF(I24=$T$5,$V$5,IF(I24=$T$6,$V$6,IF(I24=$T$7,$V$7))))))))</f>
        <v>0</v>
      </c>
      <c r="O24" s="11" t="n">
        <f aca="false">IF(OR(E24="",F24=""),"",IF(SUM(E24:F24)=$T$1,$V$1,IF(SUM(E24:F24)=$T$2,$V$2,IF(SUM(E24:F24)=$T$3,$V$3,IF(SUM(E24:F24)=$T$4,$V$4,IF(SUM(E24:F24)=$T$5,$V$5,IF(SUM(E24:F24)=$T$6,$V$6,IF(SUM(E24:F24)=$T$7,$V$7))))))))</f>
        <v>30</v>
      </c>
      <c r="P24" s="5"/>
      <c r="Q24" s="5"/>
      <c r="R24" s="5"/>
      <c r="S24" s="5"/>
      <c r="T24" s="5"/>
      <c r="U24" s="5"/>
      <c r="V24" s="5"/>
      <c r="W24" s="5"/>
      <c r="X24" s="5"/>
    </row>
    <row r="25" customFormat="false" ht="18.75" hidden="false" customHeight="false" outlineLevel="0" collapsed="false">
      <c r="A25" s="7"/>
      <c r="B25" s="8"/>
      <c r="C25" s="8" t="s">
        <v>33</v>
      </c>
      <c r="D25" s="9" t="s">
        <v>16</v>
      </c>
      <c r="E25" s="10" t="n">
        <v>1</v>
      </c>
      <c r="F25" s="10" t="n">
        <v>1</v>
      </c>
      <c r="G25" s="10" t="n">
        <v>0</v>
      </c>
      <c r="H25" s="10" t="n">
        <v>0</v>
      </c>
      <c r="I25" s="10" t="n">
        <v>0</v>
      </c>
      <c r="J25" s="11" t="n">
        <f aca="false">IF(AND(E25="",F25="",G25="",H25=""),"",SUM(E25:I25))</f>
        <v>2</v>
      </c>
      <c r="K25" s="11" t="n">
        <f aca="false">IF(J25="","",IF(J25=$T$2,$U$2,IF(J25=$T$3,$U$3,IF(J25=$T$4,$U$4,IF(J25=$T$5,$U$5,IF(J25=$T$6,$U$6,IF(J25=$T$7,$U$7)))))))</f>
        <v>40</v>
      </c>
      <c r="L25" s="11" t="n">
        <f aca="false">IF(G25="","",IF(G25=$T$1,$V$1,IF(G25=$T$2,$V$2,IF(G25=$T$3,$V$3,IF(G25=$T$4,$V$4,IF(G25=$T$5,$V$5,IF(G25=$T$6,$V$6,IF(G25=$T$7,$V$7))))))))</f>
        <v>0</v>
      </c>
      <c r="M25" s="11" t="n">
        <f aca="false">IF(H25="","",IF(H25=$T$1,V$1,IF(H25=$T$2,$V$2,IF(H25=$T$3,$V$3,IF(H25=$T$4,$V$4,IF(H25=$T$5,$V$5,IF(H25=$T$6,$V$6,IF(H25=$T$7,$V$7))))))))</f>
        <v>0</v>
      </c>
      <c r="N25" s="11" t="n">
        <f aca="false">IF(I25="","",IF(I25=$T$1,V$1,IF(I25=$T$2,$V$2,IF(I25=$T$3,$V$3,IF(I25=$T$4,$V$4,IF(I25=$T$5,$V$5,IF(I25=$T$6,$V$6,IF(I25=$T$7,$V$7))))))))</f>
        <v>0</v>
      </c>
      <c r="O25" s="11" t="n">
        <f aca="false">IF(OR(E25="",F25=""),"",IF(SUM(E25:F25)=$T$1,$V$1,IF(SUM(E25:F25)=$T$2,$V$2,IF(SUM(E25:F25)=$T$3,$V$3,IF(SUM(E25:F25)=$T$4,$V$4,IF(SUM(E25:F25)=$T$5,$V$5,IF(SUM(E25:F25)=$T$6,$V$6,IF(SUM(E25:F25)=$T$7,$V$7))))))))</f>
        <v>30</v>
      </c>
      <c r="P25" s="5"/>
      <c r="Q25" s="5"/>
      <c r="R25" s="5"/>
      <c r="S25" s="5"/>
      <c r="T25" s="5"/>
      <c r="U25" s="5"/>
      <c r="V25" s="5"/>
      <c r="W25" s="5"/>
      <c r="X25" s="5"/>
    </row>
    <row r="26" customFormat="false" ht="18.75" hidden="false" customHeight="false" outlineLevel="0" collapsed="false">
      <c r="A26" s="7"/>
      <c r="B26" s="8"/>
      <c r="C26" s="8" t="s">
        <v>34</v>
      </c>
      <c r="D26" s="9" t="s">
        <v>17</v>
      </c>
      <c r="E26" s="10" t="n">
        <v>4</v>
      </c>
      <c r="F26" s="10" t="n">
        <v>0</v>
      </c>
      <c r="G26" s="10" t="n">
        <v>0</v>
      </c>
      <c r="H26" s="10" t="n">
        <v>0</v>
      </c>
      <c r="I26" s="10" t="n">
        <v>0</v>
      </c>
      <c r="J26" s="11" t="n">
        <f aca="false">IF(AND(E26="",F26="",G26="",H26=""),"",SUM(E26:I26))</f>
        <v>4</v>
      </c>
      <c r="K26" s="11" t="n">
        <f aca="false">IF(J26="","",IF(J26=$T$2,$U$2,IF(J26=$T$3,$U$3,IF(J26=$T$4,$U$4,IF(J26=$T$5,$U$5,IF(J26=$T$6,$U$6,IF(J26=$T$7,$U$7)))))))</f>
        <v>80</v>
      </c>
      <c r="L26" s="11" t="n">
        <f aca="false">IF(G26="","",IF(G26=$T$1,$V$1,IF(G26=$T$2,$V$2,IF(G26=$T$3,$V$3,IF(G26=$T$4,$V$4,IF(G26=$T$5,$V$5,IF(G26=$T$6,$V$6,IF(G26=$T$7,$V$7))))))))</f>
        <v>0</v>
      </c>
      <c r="M26" s="11" t="n">
        <f aca="false">IF(H26="","",IF(H26=$T$1,V$1,IF(H26=$T$2,$V$2,IF(H26=$T$3,$V$3,IF(H26=$T$4,$V$4,IF(H26=$T$5,$V$5,IF(H26=$T$6,$V$6,IF(H26=$T$7,$V$7))))))))</f>
        <v>0</v>
      </c>
      <c r="N26" s="11" t="n">
        <f aca="false">IF(I26="","",IF(I26=$T$1,V$1,IF(I26=$T$2,$V$2,IF(I26=$T$3,$V$3,IF(I26=$T$4,$V$4,IF(I26=$T$5,$V$5,IF(I26=$T$6,$V$6,IF(I26=$T$7,$V$7))))))))</f>
        <v>0</v>
      </c>
      <c r="O26" s="11" t="n">
        <f aca="false">IF(OR(E26="",F26=""),"",IF(SUM(E26:F26)=$T$1,$V$1,IF(SUM(E26:F26)=$T$2,$V$2,IF(SUM(E26:F26)=$T$3,$V$3,IF(SUM(E26:F26)=$T$4,$V$4,IF(SUM(E26:F26)=$T$5,$V$5,IF(SUM(E26:F26)=$T$6,$V$6,IF(SUM(E26:F26)=$T$7,$V$7))))))))</f>
        <v>60</v>
      </c>
      <c r="P26" s="5"/>
      <c r="Q26" s="5"/>
      <c r="R26" s="5"/>
      <c r="S26" s="5"/>
      <c r="T26" s="5"/>
      <c r="U26" s="5"/>
      <c r="V26" s="5"/>
      <c r="W26" s="5"/>
      <c r="X26" s="5"/>
    </row>
    <row r="27" customFormat="false" ht="18.75" hidden="false" customHeight="false" outlineLevel="0" collapsed="false">
      <c r="A27" s="7"/>
      <c r="B27" s="8"/>
      <c r="C27" s="8" t="s">
        <v>35</v>
      </c>
      <c r="D27" s="9" t="s">
        <v>16</v>
      </c>
      <c r="E27" s="10" t="n">
        <v>2</v>
      </c>
      <c r="F27" s="10" t="n">
        <v>2</v>
      </c>
      <c r="G27" s="10" t="n">
        <v>0</v>
      </c>
      <c r="H27" s="10" t="n">
        <v>0</v>
      </c>
      <c r="I27" s="10" t="n">
        <v>0</v>
      </c>
      <c r="J27" s="11" t="n">
        <f aca="false">IF(AND(E27="",F27="",G27="",H27=""),"",SUM(E27:I27))</f>
        <v>4</v>
      </c>
      <c r="K27" s="11" t="n">
        <f aca="false">IF(J27="","",IF(J27=$T$2,$U$2,IF(J27=$T$3,$U$3,IF(J27=$T$4,$U$4,IF(J27=$T$5,$U$5,IF(J27=$T$6,$U$6,IF(J27=$T$7,$U$7)))))))</f>
        <v>80</v>
      </c>
      <c r="L27" s="11" t="n">
        <f aca="false">IF(G27="","",IF(G27=$T$1,$V$1,IF(G27=$T$2,$V$2,IF(G27=$T$3,$V$3,IF(G27=$T$4,$V$4,IF(G27=$T$5,$V$5,IF(G27=$T$6,$V$6,IF(G27=$T$7,$V$7))))))))</f>
        <v>0</v>
      </c>
      <c r="M27" s="11" t="n">
        <f aca="false">IF(H27="","",IF(H27=$T$1,V$1,IF(H27=$T$2,$V$2,IF(H27=$T$3,$V$3,IF(H27=$T$4,$V$4,IF(H27=$T$5,$V$5,IF(H27=$T$6,$V$6,IF(H27=$T$7,$V$7))))))))</f>
        <v>0</v>
      </c>
      <c r="N27" s="11" t="n">
        <f aca="false">IF(I27="","",IF(I27=$T$1,V$1,IF(I27=$T$2,$V$2,IF(I27=$T$3,$V$3,IF(I27=$T$4,$V$4,IF(I27=$T$5,$V$5,IF(I27=$T$6,$V$6,IF(I27=$T$7,$V$7))))))))</f>
        <v>0</v>
      </c>
      <c r="O27" s="11" t="n">
        <f aca="false">IF(OR(E27="",F27=""),"",IF(SUM(E27:F27)=$T$1,$V$1,IF(SUM(E27:F27)=$T$2,$V$2,IF(SUM(E27:F27)=$T$3,$V$3,IF(SUM(E27:F27)=$T$4,$V$4,IF(SUM(E27:F27)=$T$5,$V$5,IF(SUM(E27:F27)=$T$6,$V$6,IF(SUM(E27:F27)=$T$7,$V$7))))))))</f>
        <v>60</v>
      </c>
      <c r="P27" s="5"/>
      <c r="Q27" s="5"/>
      <c r="R27" s="5"/>
      <c r="S27" s="5"/>
      <c r="T27" s="5"/>
      <c r="U27" s="5"/>
      <c r="V27" s="5"/>
      <c r="W27" s="5"/>
      <c r="X27" s="5"/>
    </row>
    <row r="28" customFormat="false" ht="18.75" hidden="false" customHeight="false" outlineLevel="0" collapsed="false">
      <c r="A28" s="7"/>
      <c r="B28" s="8"/>
      <c r="C28" s="8" t="s">
        <v>36</v>
      </c>
      <c r="D28" s="9" t="s">
        <v>16</v>
      </c>
      <c r="E28" s="10" t="n">
        <v>2</v>
      </c>
      <c r="F28" s="10" t="n">
        <v>0</v>
      </c>
      <c r="G28" s="10" t="n">
        <v>0</v>
      </c>
      <c r="H28" s="10" t="n">
        <v>0</v>
      </c>
      <c r="I28" s="10" t="n">
        <v>0</v>
      </c>
      <c r="J28" s="11" t="n">
        <f aca="false">IF(AND(E28="",F28="",G28="",H28=""),"",SUM(E28:I28))</f>
        <v>2</v>
      </c>
      <c r="K28" s="11" t="n">
        <f aca="false">IF(J28="","",IF(J28=$T$2,$U$2,IF(J28=$T$3,$U$3,IF(J28=$T$4,$U$4,IF(J28=$T$5,$U$5,IF(J28=$T$6,$U$6,IF(J28=$T$7,$U$7)))))))</f>
        <v>40</v>
      </c>
      <c r="L28" s="11" t="n">
        <f aca="false">IF(G28="","",IF(G28=$T$1,$V$1,IF(G28=$T$2,$V$2,IF(G28=$T$3,$V$3,IF(G28=$T$4,$V$4,IF(G28=$T$5,$V$5,IF(G28=$T$6,$V$6,IF(G28=$T$7,$V$7))))))))</f>
        <v>0</v>
      </c>
      <c r="M28" s="11" t="n">
        <f aca="false">IF(H28="","",IF(H28=$T$1,V$1,IF(H28=$T$2,$V$2,IF(H28=$T$3,$V$3,IF(H28=$T$4,$V$4,IF(H28=$T$5,$V$5,IF(H28=$T$6,$V$6,IF(H28=$T$7,$V$7))))))))</f>
        <v>0</v>
      </c>
      <c r="N28" s="11" t="n">
        <f aca="false">IF(I28="","",IF(I28=$T$1,V$1,IF(I28=$T$2,$V$2,IF(I28=$T$3,$V$3,IF(I28=$T$4,$V$4,IF(I28=$T$5,$V$5,IF(I28=$T$6,$V$6,IF(I28=$T$7,$V$7))))))))</f>
        <v>0</v>
      </c>
      <c r="O28" s="11" t="n">
        <f aca="false">IF(OR(E28="",F28=""),"",IF(SUM(E28:F28)=$T$1,$V$1,IF(SUM(E28:F28)=$T$2,$V$2,IF(SUM(E28:F28)=$T$3,$V$3,IF(SUM(E28:F28)=$T$4,$V$4,IF(SUM(E28:F28)=$T$5,$V$5,IF(SUM(E28:F28)=$T$6,$V$6,IF(SUM(E28:F28)=$T$7,$V$7))))))))</f>
        <v>30</v>
      </c>
      <c r="P28" s="5"/>
      <c r="Q28" s="5"/>
      <c r="R28" s="5"/>
      <c r="S28" s="5"/>
      <c r="T28" s="5"/>
      <c r="U28" s="5"/>
      <c r="V28" s="5"/>
      <c r="W28" s="5"/>
      <c r="X28" s="5"/>
    </row>
    <row r="29" customFormat="false" ht="18.75" hidden="false" customHeight="false" outlineLevel="0" collapsed="false">
      <c r="A29" s="7"/>
      <c r="B29" s="8"/>
      <c r="C29" s="13" t="s">
        <v>37</v>
      </c>
      <c r="D29" s="9" t="s">
        <v>16</v>
      </c>
      <c r="E29" s="10" t="n">
        <v>0</v>
      </c>
      <c r="F29" s="10" t="n">
        <v>0</v>
      </c>
      <c r="G29" s="10" t="n">
        <v>0</v>
      </c>
      <c r="H29" s="10" t="n">
        <v>0</v>
      </c>
      <c r="I29" s="10" t="n">
        <v>3</v>
      </c>
      <c r="J29" s="11" t="n">
        <f aca="false">IF(AND(E29="",F29="",G29="",H29=""),"",SUM(E29:I29))</f>
        <v>3</v>
      </c>
      <c r="K29" s="11" t="n">
        <f aca="false">IF(J29="","",IF(J29=$T$2,$U$2,IF(J29=$T$3,$U$3,IF(J29=$T$4,$U$4,IF(J29=$T$5,$U$5,IF(J29=$T$6,$U$6,IF(J29=$T$7,$U$7)))))))</f>
        <v>60</v>
      </c>
      <c r="L29" s="11" t="n">
        <f aca="false">IF(G29="","",IF(G29=$T$1,$V$1,IF(G29=$T$2,$V$2,IF(G29=$T$3,$V$3,IF(G29=$T$4,$V$4,IF(G29=$T$5,$V$5,IF(G29=$T$6,$V$6,IF(G29=$T$7,$V$7))))))))</f>
        <v>0</v>
      </c>
      <c r="M29" s="11" t="n">
        <f aca="false">IF(H29="","",IF(H29=$T$1,V$1,IF(H29=$T$2,$V$2,IF(H29=$T$3,$V$3,IF(H29=$T$4,$V$4,IF(H29=$T$5,$V$5,IF(H29=$T$6,$V$6,IF(H29=$T$7,$V$7))))))))</f>
        <v>0</v>
      </c>
      <c r="N29" s="11" t="n">
        <f aca="false">IF(I29="","",IF(I29=$T$1,V$1,IF(I29=$T$2,$V$2,IF(I29=$T$3,$V$3,IF(I29=$T$4,$V$4,IF(I29=$T$5,$V$5,IF(I29=$T$6,$V$6,IF(I29=$T$7,$V$7))))))))</f>
        <v>45</v>
      </c>
      <c r="O29" s="11" t="n">
        <f aca="false">IF(OR(E29="",F29=""),"",IF(SUM(E29:F29)=$T$1,$V$1,IF(SUM(E29:F29)=$T$2,$V$2,IF(SUM(E29:F29)=$T$3,$V$3,IF(SUM(E29:F29)=$T$4,$V$4,IF(SUM(E29:F29)=$T$5,$V$5,IF(SUM(E29:F29)=$T$6,$V$6,IF(SUM(E29:F29)=$T$7,$V$7))))))))</f>
        <v>0</v>
      </c>
      <c r="P29" s="5"/>
      <c r="Q29" s="5"/>
      <c r="R29" s="5"/>
      <c r="S29" s="5"/>
      <c r="T29" s="5"/>
      <c r="U29" s="5"/>
      <c r="V29" s="5"/>
      <c r="W29" s="5"/>
      <c r="X29" s="5"/>
    </row>
    <row r="30" customFormat="false" ht="18.75" hidden="false" customHeight="false" outlineLevel="0" collapsed="false">
      <c r="A30" s="7"/>
      <c r="B30" s="8"/>
      <c r="C30" s="8" t="s">
        <v>38</v>
      </c>
      <c r="D30" s="9" t="s">
        <v>16</v>
      </c>
      <c r="E30" s="10" t="n">
        <v>0</v>
      </c>
      <c r="F30" s="10" t="n">
        <v>0</v>
      </c>
      <c r="G30" s="10" t="n">
        <v>0</v>
      </c>
      <c r="H30" s="10" t="n">
        <v>0</v>
      </c>
      <c r="I30" s="10" t="n">
        <v>3</v>
      </c>
      <c r="J30" s="11" t="n">
        <f aca="false">IF(AND(E30="",F30="",G30="",H30=""),"",SUM(E30:I30))</f>
        <v>3</v>
      </c>
      <c r="K30" s="11" t="n">
        <f aca="false">IF(J30="","",IF(J30=$T$2,$U$2,IF(J30=$T$3,$U$3,IF(J30=$T$4,$U$4,IF(J30=$T$5,$U$5,IF(J30=$T$6,$U$6,IF(J30=$T$7,$U$7)))))))</f>
        <v>60</v>
      </c>
      <c r="L30" s="11" t="n">
        <f aca="false">IF(G30="","",IF(G30=$T$1,$V$1,IF(G30=$T$2,$V$2,IF(G30=$T$3,$V$3,IF(G30=$T$4,$V$4,IF(G30=$T$5,$V$5,IF(G30=$T$6,$V$6,IF(G30=$T$7,$V$7))))))))</f>
        <v>0</v>
      </c>
      <c r="M30" s="11" t="n">
        <f aca="false">IF(H30="","",IF(H30=$T$1,V$1,IF(H30=$T$2,$V$2,IF(H30=$T$3,$V$3,IF(H30=$T$4,$V$4,IF(H30=$T$5,$V$5,IF(H30=$T$6,$V$6,IF(H30=$T$7,$V$7))))))))</f>
        <v>0</v>
      </c>
      <c r="N30" s="11" t="n">
        <f aca="false">IF(I30="","",IF(I30=$T$1,V$1,IF(I30=$T$2,$V$2,IF(I30=$T$3,$V$3,IF(I30=$T$4,$V$4,IF(I30=$T$5,$V$5,IF(I30=$T$6,$V$6,IF(I30=$T$7,$V$7))))))))</f>
        <v>45</v>
      </c>
      <c r="O30" s="11" t="n">
        <f aca="false">IF(OR(E30="",F30=""),"",IF(SUM(E30:F30)=$T$1,$V$1,IF(SUM(E30:F30)=$T$2,$V$2,IF(SUM(E30:F30)=$T$3,$V$3,IF(SUM(E30:F30)=$T$4,$V$4,IF(SUM(E30:F30)=$T$5,$V$5,IF(SUM(E30:F30)=$T$6,$V$6,IF(SUM(E30:F30)=$T$7,$V$7))))))))</f>
        <v>0</v>
      </c>
      <c r="P30" s="5"/>
      <c r="Q30" s="5"/>
      <c r="R30" s="5"/>
      <c r="S30" s="5"/>
      <c r="T30" s="5"/>
      <c r="U30" s="5"/>
      <c r="V30" s="5"/>
      <c r="W30" s="5"/>
      <c r="X30" s="5"/>
    </row>
    <row r="31" customFormat="false" ht="18.75" hidden="false" customHeight="false" outlineLevel="0" collapsed="false">
      <c r="A31" s="7"/>
      <c r="B31" s="8"/>
      <c r="C31" s="13" t="s">
        <v>39</v>
      </c>
      <c r="D31" s="9" t="s">
        <v>17</v>
      </c>
      <c r="E31" s="10" t="n">
        <v>4</v>
      </c>
      <c r="F31" s="10" t="n">
        <v>0</v>
      </c>
      <c r="G31" s="10" t="n">
        <v>0</v>
      </c>
      <c r="H31" s="10" t="n">
        <v>0</v>
      </c>
      <c r="I31" s="10" t="n">
        <v>0</v>
      </c>
      <c r="J31" s="11" t="n">
        <f aca="false">IF(AND(E31="",F31="",G31="",H31=""),"",SUM(E31:I31))</f>
        <v>4</v>
      </c>
      <c r="K31" s="11" t="n">
        <f aca="false">IF(J31="","",IF(J31=$T$2,$U$2,IF(J31=$T$3,$U$3,IF(J31=$T$4,$U$4,IF(J31=$T$5,$U$5,IF(J31=$T$6,$U$6,IF(J31=$T$7,$U$7)))))))</f>
        <v>80</v>
      </c>
      <c r="L31" s="11" t="n">
        <f aca="false">IF(G31="","",IF(G31=$T$1,$V$1,IF(G31=$T$2,$V$2,IF(G31=$T$3,$V$3,IF(G31=$T$4,$V$4,IF(G31=$T$5,$V$5,IF(G31=$T$6,$V$6,IF(G31=$T$7,$V$7))))))))</f>
        <v>0</v>
      </c>
      <c r="M31" s="11" t="n">
        <f aca="false">IF(H31="","",IF(H31=$T$1,V$1,IF(H31=$T$2,$V$2,IF(H31=$T$3,$V$3,IF(H31=$T$4,$V$4,IF(H31=$T$5,$V$5,IF(H31=$T$6,$V$6,IF(H31=$T$7,$V$7))))))))</f>
        <v>0</v>
      </c>
      <c r="N31" s="11" t="n">
        <f aca="false">IF(I31="","",IF(I31=$T$1,V$1,IF(I31=$T$2,$V$2,IF(I31=$T$3,$V$3,IF(I31=$T$4,$V$4,IF(I31=$T$5,$V$5,IF(I31=$T$6,$V$6,IF(I31=$T$7,$V$7))))))))</f>
        <v>0</v>
      </c>
      <c r="O31" s="11" t="n">
        <f aca="false">IF(OR(E31="",F31=""),"",IF(SUM(E31:F31)=$T$1,$V$1,IF(SUM(E31:F31)=$T$2,$V$2,IF(SUM(E31:F31)=$T$3,$V$3,IF(SUM(E31:F31)=$T$4,$V$4,IF(SUM(E31:F31)=$T$5,$V$5,IF(SUM(E31:F31)=$T$6,$V$6,IF(SUM(E31:F31)=$T$7,$V$7))))))))</f>
        <v>60</v>
      </c>
      <c r="P31" s="5"/>
      <c r="Q31" s="5"/>
      <c r="R31" s="5"/>
      <c r="S31" s="5"/>
      <c r="T31" s="5"/>
      <c r="U31" s="5"/>
      <c r="V31" s="5"/>
      <c r="W31" s="5"/>
      <c r="X31" s="5"/>
    </row>
    <row r="32" customFormat="false" ht="18.75" hidden="false" customHeight="false" outlineLevel="0" collapsed="false">
      <c r="A32" s="7"/>
      <c r="B32" s="8"/>
      <c r="C32" s="12"/>
      <c r="D32" s="9"/>
      <c r="E32" s="10"/>
      <c r="F32" s="10"/>
      <c r="G32" s="10"/>
      <c r="H32" s="10"/>
      <c r="I32" s="10"/>
      <c r="J32" s="11" t="str">
        <f aca="false">IF(AND(E32="",F32="",G32="",H32=""),"",SUM(E32:I32))</f>
        <v/>
      </c>
      <c r="K32" s="11" t="str">
        <f aca="false">IF(J32="","",IF(J32=$T$2,$U$2,IF(J32=$T$3,$U$3,IF(J32=$T$4,$U$4,IF(J32=$T$5,$U$5,IF(J32=$T$6,$U$6,IF(J32=$T$7,$U$7)))))))</f>
        <v/>
      </c>
      <c r="L32" s="11" t="str">
        <f aca="false">IF(G32="","",IF(G32=$T$1,$V$1,IF(G32=$T$2,$V$2,IF(G32=$T$3,$V$3,IF(G32=$T$4,$V$4,IF(G32=$T$5,$V$5,IF(G32=$T$6,$V$6,IF(G32=$T$7,$V$7))))))))</f>
        <v/>
      </c>
      <c r="M32" s="11" t="str">
        <f aca="false">IF(H32="","",IF(H32=$T$1,V$1,IF(H32=$T$2,$V$2,IF(H32=$T$3,$V$3,IF(H32=$T$4,$V$4,IF(H32=$T$5,$V$5,IF(H32=$T$6,$V$6,IF(H32=$T$7,$V$7))))))))</f>
        <v/>
      </c>
      <c r="N32" s="11" t="str">
        <f aca="false">IF(I32="","",IF(I32=$T$1,V$1,IF(I32=$T$2,$V$2,IF(I32=$T$3,$V$3,IF(I32=$T$4,$V$4,IF(I32=$T$5,$V$5,IF(I32=$T$6,$V$6,IF(I32=$T$7,$V$7))))))))</f>
        <v/>
      </c>
      <c r="O32" s="11" t="str">
        <f aca="false">IF(OR(E32="",F32=""),"",IF(SUM(E32:F32)=$T$1,$V$1,IF(SUM(E32:F32)=$T$2,$V$2,IF(SUM(E32:F32)=$T$3,$V$3,IF(SUM(E32:F32)=$T$4,$V$4,IF(SUM(E32:F32)=$T$5,$V$5,IF(SUM(E32:F32)=$T$6,$V$6,IF(SUM(E32:F32)=$T$7,$V$7))))))))</f>
        <v/>
      </c>
      <c r="P32" s="5"/>
      <c r="Q32" s="5"/>
      <c r="R32" s="5"/>
      <c r="S32" s="5"/>
      <c r="T32" s="5"/>
      <c r="U32" s="5"/>
      <c r="V32" s="5"/>
      <c r="W32" s="5"/>
      <c r="X32" s="5"/>
    </row>
    <row r="33" customFormat="false" ht="18.75" hidden="false" customHeight="false" outlineLevel="0" collapsed="false">
      <c r="A33" s="7"/>
      <c r="B33" s="8"/>
      <c r="C33" s="8"/>
      <c r="D33" s="9"/>
      <c r="E33" s="10"/>
      <c r="F33" s="10"/>
      <c r="G33" s="10"/>
      <c r="H33" s="10"/>
      <c r="I33" s="10"/>
      <c r="J33" s="11" t="str">
        <f aca="false">IF(AND(E33="",F33="",G33="",H33=""),"",SUM(E33:I33))</f>
        <v/>
      </c>
      <c r="K33" s="11" t="str">
        <f aca="false">IF(J33="","",IF(J33=$T$2,$U$2,IF(J33=$T$3,$U$3,IF(J33=$T$4,$U$4,IF(J33=$T$5,$U$5,IF(J33=$T$6,$U$6,IF(J33=$T$7,$U$7)))))))</f>
        <v/>
      </c>
      <c r="L33" s="11" t="str">
        <f aca="false">IF(G33="","",IF(G33=$T$1,$V$1,IF(G33=$T$2,$V$2,IF(G33=$T$3,$V$3,IF(G33=$T$4,$V$4,IF(G33=$T$5,$V$5,IF(G33=$T$6,$V$6,IF(G33=$T$7,$V$7))))))))</f>
        <v/>
      </c>
      <c r="M33" s="11" t="str">
        <f aca="false">IF(H33="","",IF(H33=$T$1,V$1,IF(H33=$T$2,$V$2,IF(H33=$T$3,$V$3,IF(H33=$T$4,$V$4,IF(H33=$T$5,$V$5,IF(H33=$T$6,$V$6,IF(H33=$T$7,$V$7))))))))</f>
        <v/>
      </c>
      <c r="N33" s="11" t="str">
        <f aca="false">IF(I33="","",IF(I33=$T$1,V$1,IF(I33=$T$2,$V$2,IF(I33=$T$3,$V$3,IF(I33=$T$4,$V$4,IF(I33=$T$5,$V$5,IF(I33=$T$6,$V$6,IF(I33=$T$7,$V$7))))))))</f>
        <v/>
      </c>
      <c r="O33" s="11" t="str">
        <f aca="false">IF(OR(E33="",F33=""),"",IF(SUM(E33:F33)=$T$1,$V$1,IF(SUM(E33:F33)=$T$2,$V$2,IF(SUM(E33:F33)=$T$3,$V$3,IF(SUM(E33:F33)=$T$4,$V$4,IF(SUM(E33:F33)=$T$5,$V$5,IF(SUM(E33:F33)=$T$6,$V$6,IF(SUM(E33:F33)=$T$7,$V$7))))))))</f>
        <v/>
      </c>
      <c r="P33" s="5"/>
      <c r="Q33" s="5"/>
      <c r="R33" s="5"/>
      <c r="S33" s="5"/>
      <c r="T33" s="5"/>
      <c r="U33" s="5"/>
      <c r="V33" s="5"/>
      <c r="W33" s="5"/>
      <c r="X33" s="5"/>
    </row>
    <row r="34" customFormat="false" ht="18.75" hidden="false" customHeight="false" outlineLevel="0" collapsed="false">
      <c r="A34" s="7"/>
      <c r="B34" s="14"/>
      <c r="C34" s="14"/>
      <c r="D34" s="15" t="s">
        <v>25</v>
      </c>
      <c r="E34" s="16" t="n">
        <f aca="false">SUM(E22:E33)</f>
        <v>18</v>
      </c>
      <c r="F34" s="16" t="n">
        <f aca="false">SUM(F22:F33)</f>
        <v>6</v>
      </c>
      <c r="G34" s="16" t="n">
        <f aca="false">SUM(G22:G33)</f>
        <v>0</v>
      </c>
      <c r="H34" s="16" t="n">
        <f aca="false">SUM(H22:H33)</f>
        <v>0</v>
      </c>
      <c r="I34" s="16" t="n">
        <f aca="false">SUM(I22:I33)</f>
        <v>6</v>
      </c>
      <c r="J34" s="16" t="n">
        <f aca="false">IF(AND(E34="",F34="",G34="",H34="",I34=""),"",SUM(E34:I34))</f>
        <v>30</v>
      </c>
      <c r="K34" s="17"/>
      <c r="L34" s="17"/>
      <c r="M34" s="17"/>
      <c r="N34" s="17"/>
      <c r="O34" s="11"/>
      <c r="P34" s="5"/>
      <c r="Q34" s="5"/>
      <c r="R34" s="5"/>
      <c r="S34" s="5"/>
      <c r="T34" s="5"/>
      <c r="U34" s="5"/>
      <c r="V34" s="5"/>
      <c r="W34" s="5"/>
      <c r="X34" s="5"/>
    </row>
    <row r="35" customFormat="false" ht="18.75" hidden="false" customHeight="false" outlineLevel="0" collapsed="false">
      <c r="A35" s="7"/>
      <c r="B35" s="14"/>
      <c r="C35" s="14"/>
      <c r="D35" s="18" t="s">
        <v>26</v>
      </c>
      <c r="E35" s="19" t="n">
        <f aca="false">E34/$J$34</f>
        <v>0.6</v>
      </c>
      <c r="F35" s="19" t="n">
        <f aca="false">F34/$J$34</f>
        <v>0.2</v>
      </c>
      <c r="G35" s="19" t="n">
        <f aca="false">G34/$J$34</f>
        <v>0</v>
      </c>
      <c r="H35" s="19" t="n">
        <f aca="false">H34/$J$34</f>
        <v>0</v>
      </c>
      <c r="I35" s="19" t="n">
        <f aca="false">I34/$J$34</f>
        <v>0.2</v>
      </c>
      <c r="J35" s="20"/>
      <c r="K35" s="17" t="str">
        <f aca="false">IF(J35="","",IF(J35=$T$2,$U$2,IF(J35=$T$3,$U$3,IF(J35=$T$4,$U$4,IF(J35=$T$5,$U$5,IF(J35=$T$6,$U$6,IF(J35=$T$7,$U$7)))))))</f>
        <v/>
      </c>
      <c r="L35" s="17"/>
      <c r="M35" s="17"/>
      <c r="N35" s="17"/>
      <c r="O35" s="11"/>
      <c r="P35" s="5"/>
      <c r="Q35" s="5"/>
      <c r="R35" s="5"/>
      <c r="S35" s="5"/>
      <c r="T35" s="5"/>
      <c r="U35" s="5"/>
      <c r="V35" s="5"/>
      <c r="W35" s="5"/>
      <c r="X35" s="5"/>
    </row>
    <row r="36" customFormat="false" ht="18.75" hidden="false" customHeight="false" outlineLevel="0" collapsed="false">
      <c r="A36" s="7"/>
      <c r="B36" s="14"/>
      <c r="C36" s="14"/>
      <c r="D36" s="3" t="s">
        <v>13</v>
      </c>
      <c r="E36" s="21" t="n">
        <f aca="false">SUM(O22:O33)</f>
        <v>360</v>
      </c>
      <c r="F36" s="21"/>
      <c r="G36" s="21"/>
      <c r="H36" s="21"/>
      <c r="I36" s="21"/>
      <c r="J36" s="21"/>
      <c r="K36" s="17" t="str">
        <f aca="false">IF(J36="","",IF(J36=$T$2,$U$2,IF(J36=$T$3,$U$3,IF(J36=$T$4,$U$4,IF(J36=$T$5,$U$5,IF(J36=$T$6,$U$6,IF(J36=$T$7,$U$7)))))))</f>
        <v/>
      </c>
      <c r="L36" s="17" t="str">
        <f aca="false">IF(G36="","",IF(G36=$T$1,$V$1,IF(G36=$T$2,$V$2,IF(G36=$T$3,$V$3,IF(G36=$T$4,$V$4,IF(G36=$T$5,$V$5,IF(G36=$T$6,$V$6,IF(G36=$T$7,$V$7))))))))</f>
        <v/>
      </c>
      <c r="M36" s="17" t="str">
        <f aca="false">IF(H36="","",IF(H36=$T$1,V$1,IF(H36=$T$2,$V$2,IF(H36=$T$3,$V$3,IF(H36=$T$4,$V$4,IF(H36=$T$5,$V$5,IF(H36=$T$6,$V$6,IF(H36=$T$7,$V$7))))))))</f>
        <v/>
      </c>
      <c r="N36" s="17"/>
      <c r="O36" s="11"/>
      <c r="P36" s="5"/>
      <c r="Q36" s="5"/>
      <c r="R36" s="5"/>
      <c r="S36" s="5"/>
      <c r="T36" s="5"/>
      <c r="U36" s="5"/>
      <c r="V36" s="5"/>
      <c r="W36" s="5"/>
      <c r="X36" s="5"/>
    </row>
    <row r="37" customFormat="false" ht="18.75" hidden="false" customHeight="false" outlineLevel="0" collapsed="false">
      <c r="A37" s="7"/>
      <c r="B37" s="14"/>
      <c r="C37" s="14"/>
      <c r="D37" s="22" t="s">
        <v>10</v>
      </c>
      <c r="E37" s="23" t="n">
        <f aca="false">SUM(L22:L33)</f>
        <v>0</v>
      </c>
      <c r="F37" s="23"/>
      <c r="G37" s="23"/>
      <c r="H37" s="23"/>
      <c r="I37" s="23"/>
      <c r="J37" s="23"/>
      <c r="K37" s="17" t="str">
        <f aca="false">IF(J37="","",IF(J37=$T$2,$U$2,IF(J37=$T$3,$U$3,IF(J37=$T$4,$U$4,IF(J37=$T$5,$U$5,IF(J37=$T$6,$U$6,IF(J37=$T$7,$U$7)))))))</f>
        <v/>
      </c>
      <c r="L37" s="17" t="str">
        <f aca="false">IF(G37="","",IF(G37=$T$1,$V$1,IF(G37=$T$2,$V$2,IF(G37=$T$3,$V$3,IF(G37=$T$4,$V$4,IF(G37=$T$5,$V$5,IF(G37=$T$6,$V$6,IF(G37=$T$7,$V$7))))))))</f>
        <v/>
      </c>
      <c r="M37" s="17" t="str">
        <f aca="false">IF(H37="","",IF(H37=$T$1,V$1,IF(H37=$T$2,$V$2,IF(H37=$T$3,$V$3,IF(H37=$T$4,$V$4,IF(H37=$T$5,$V$5,IF(H37=$T$6,$V$6,IF(H37=$T$7,$V$7))))))))</f>
        <v/>
      </c>
      <c r="N37" s="17"/>
      <c r="O37" s="11"/>
      <c r="P37" s="5"/>
      <c r="Q37" s="5"/>
      <c r="R37" s="5"/>
      <c r="S37" s="5"/>
      <c r="T37" s="5"/>
      <c r="U37" s="5"/>
      <c r="V37" s="5"/>
      <c r="W37" s="5"/>
      <c r="X37" s="5"/>
    </row>
    <row r="38" customFormat="false" ht="18.75" hidden="false" customHeight="false" outlineLevel="0" collapsed="false">
      <c r="A38" s="7"/>
      <c r="B38" s="14"/>
      <c r="C38" s="14"/>
      <c r="D38" s="24" t="s">
        <v>11</v>
      </c>
      <c r="E38" s="25" t="n">
        <f aca="false">SUM(M22:M33)</f>
        <v>0</v>
      </c>
      <c r="F38" s="25"/>
      <c r="G38" s="25"/>
      <c r="H38" s="25"/>
      <c r="I38" s="25"/>
      <c r="J38" s="25"/>
      <c r="K38" s="17" t="str">
        <f aca="false">IF(J38="","",IF(J38=$T$2,$U$2,IF(J38=$T$3,$U$3,IF(J38=$T$4,$U$4,IF(J38=$T$5,$U$5,IF(J38=$T$6,$U$6,IF(J38=$T$7,$U$7)))))))</f>
        <v/>
      </c>
      <c r="L38" s="17" t="str">
        <f aca="false">IF(G38="","",IF(G38=$T$1,$V$1,IF(G38=$T$2,$V$2,IF(G38=$T$3,$V$3,IF(G38=$T$4,$V$4,IF(G38=$T$5,$V$5,IF(G38=$T$6,$V$6,IF(G38=$T$7,$V$7))))))))</f>
        <v/>
      </c>
      <c r="M38" s="17" t="str">
        <f aca="false">IF(H38="","",IF(H38=$T$1,V$1,IF(H38=$T$2,$V$2,IF(H38=$T$3,$V$3,IF(H38=$T$4,$V$4,IF(H38=$T$5,$V$5,IF(H38=$T$6,$V$6,IF(H38=$T$7,$V$7))))))))</f>
        <v/>
      </c>
      <c r="N38" s="17"/>
      <c r="O38" s="11"/>
      <c r="P38" s="5"/>
      <c r="Q38" s="5"/>
      <c r="R38" s="5"/>
      <c r="S38" s="5"/>
      <c r="T38" s="5"/>
      <c r="U38" s="5"/>
      <c r="V38" s="5"/>
      <c r="W38" s="5"/>
      <c r="X38" s="5"/>
    </row>
    <row r="39" customFormat="false" ht="19.5" hidden="false" customHeight="false" outlineLevel="0" collapsed="false">
      <c r="A39" s="7"/>
      <c r="B39" s="14"/>
      <c r="C39" s="14"/>
      <c r="D39" s="26" t="s">
        <v>27</v>
      </c>
      <c r="E39" s="27" t="n">
        <f aca="false">SUM(N22:N33)</f>
        <v>90</v>
      </c>
      <c r="F39" s="27"/>
      <c r="G39" s="27"/>
      <c r="H39" s="27"/>
      <c r="I39" s="27"/>
      <c r="J39" s="27"/>
      <c r="K39" s="17"/>
      <c r="L39" s="17"/>
      <c r="M39" s="17"/>
      <c r="N39" s="17"/>
      <c r="O39" s="11"/>
      <c r="P39" s="5"/>
      <c r="Q39" s="5"/>
      <c r="R39" s="5"/>
      <c r="S39" s="5"/>
      <c r="T39" s="5"/>
      <c r="U39" s="5"/>
      <c r="V39" s="5"/>
      <c r="W39" s="5"/>
      <c r="X39" s="5"/>
    </row>
    <row r="40" customFormat="false" ht="18.75" hidden="false" customHeight="false" outlineLevel="0" collapsed="false">
      <c r="A40" s="5"/>
      <c r="B40" s="5"/>
      <c r="C40" s="5"/>
      <c r="D40" s="34" t="s">
        <v>28</v>
      </c>
      <c r="E40" s="29" t="n">
        <f aca="false">SUM(E36:E39)</f>
        <v>450</v>
      </c>
      <c r="F40" s="35"/>
      <c r="G40" s="35"/>
      <c r="H40" s="35"/>
      <c r="I40" s="35"/>
      <c r="J40" s="36"/>
      <c r="K40" s="37"/>
      <c r="L40" s="37"/>
      <c r="M40" s="37"/>
      <c r="N40" s="37"/>
      <c r="O40" s="37"/>
      <c r="P40" s="5"/>
      <c r="Q40" s="5"/>
      <c r="R40" s="5"/>
      <c r="S40" s="5"/>
      <c r="T40" s="5"/>
      <c r="U40" s="5"/>
      <c r="V40" s="5"/>
      <c r="W40" s="5"/>
      <c r="X40" s="5"/>
    </row>
    <row r="41" customFormat="false" ht="15.75" hidden="false" customHeight="false" outlineLevel="0" collapsed="false">
      <c r="A41" s="5"/>
      <c r="B41" s="5"/>
      <c r="C41" s="5"/>
      <c r="D41" s="5"/>
      <c r="E41" s="5"/>
      <c r="F41" s="5"/>
      <c r="G41" s="5"/>
      <c r="H41" s="5"/>
      <c r="I41" s="5"/>
      <c r="J41" s="37"/>
      <c r="K41" s="37"/>
      <c r="L41" s="37"/>
      <c r="M41" s="37"/>
      <c r="N41" s="37"/>
      <c r="O41" s="37"/>
      <c r="P41" s="5"/>
      <c r="Q41" s="5"/>
      <c r="R41" s="5"/>
      <c r="S41" s="5"/>
      <c r="T41" s="5"/>
      <c r="U41" s="5"/>
      <c r="V41" s="5"/>
      <c r="W41" s="5"/>
      <c r="X41" s="5"/>
    </row>
    <row r="42" customFormat="false" ht="18.4" hidden="false" customHeight="true" outlineLevel="0" collapsed="false">
      <c r="A42" s="7" t="s">
        <v>40</v>
      </c>
      <c r="B42" s="8"/>
      <c r="C42" s="12" t="s">
        <v>41</v>
      </c>
      <c r="D42" s="9" t="s">
        <v>17</v>
      </c>
      <c r="E42" s="10" t="n">
        <v>3</v>
      </c>
      <c r="F42" s="10" t="n">
        <v>0</v>
      </c>
      <c r="G42" s="10" t="n">
        <v>0</v>
      </c>
      <c r="H42" s="10" t="n">
        <v>0</v>
      </c>
      <c r="I42" s="10" t="n">
        <v>0</v>
      </c>
      <c r="J42" s="11" t="n">
        <f aca="false">IF(AND(E42="",F42="",G42="",H42=""),"",SUM(E42:I42))</f>
        <v>3</v>
      </c>
      <c r="K42" s="11" t="n">
        <f aca="false">IF(J42="","",IF(J42=$T$2,$U$2,IF(J42=$T$3,$U$3,IF(J42=$T$4,$U$4,IF(J42=$T$5,$U$5,IF(J42=$T$6,$U$6,IF(J42=$T$7,$U$7)))))))</f>
        <v>60</v>
      </c>
      <c r="L42" s="11" t="n">
        <f aca="false">IF(G42="","",IF(G42=$T$1,$V$1,IF(G42=$T$2,$V$2,IF(G42=$T$3,$V$3,IF(G42=$T$4,$V$4,IF(G42=$T$5,$V$5,IF(G42=$T$6,$V$6,IF(G42=$T$7,$V$7))))))))</f>
        <v>0</v>
      </c>
      <c r="M42" s="11" t="n">
        <f aca="false">IF(H42="","",IF(H42=$T$1,V$1,IF(H42=$T$2,$V$2,IF(H42=$T$3,$V$3,IF(H42=$T$4,$V$4,IF(H42=$T$5,$V$5,IF(H42=$T$6,$V$6,IF(H42=$T$7,$V$7))))))))</f>
        <v>0</v>
      </c>
      <c r="N42" s="11" t="n">
        <f aca="false">IF(I42="","",IF(I42=$T$1,V$1,IF(I42=$T$2,$V$2,IF(I42=$T$3,$V$3,IF(I42=$T$4,$V$4,IF(I42=$T$5,$V$5,IF(I42=$T$6,$V$6,IF(I42=$T$7,$V$7))))))))</f>
        <v>0</v>
      </c>
      <c r="O42" s="11" t="n">
        <f aca="false">IF(OR(E42="",F42=""),"",IF(SUM(E42:F42)=$T$1,$V$1,IF(SUM(E42:F42)=$T$2,$V$2,IF(SUM(E42:F42)=$T$3,$V$3,IF(SUM(E42:F42)=$T$4,$V$4,IF(SUM(E42:F42)=$T$5,$V$5,IF(SUM(E42:F42)=$T$6,$V$6,IF(SUM(E42:F42)=$T$7,$V$7))))))))</f>
        <v>45</v>
      </c>
      <c r="P42" s="5"/>
      <c r="Q42" s="5"/>
      <c r="R42" s="5"/>
      <c r="S42" s="5"/>
      <c r="T42" s="5"/>
      <c r="U42" s="5"/>
      <c r="V42" s="5"/>
      <c r="W42" s="5"/>
      <c r="X42" s="5"/>
    </row>
    <row r="43" customFormat="false" ht="18.75" hidden="false" customHeight="false" outlineLevel="0" collapsed="false">
      <c r="A43" s="7"/>
      <c r="B43" s="8"/>
      <c r="C43" s="8" t="s">
        <v>42</v>
      </c>
      <c r="D43" s="9" t="s">
        <v>16</v>
      </c>
      <c r="E43" s="10" t="n">
        <v>2</v>
      </c>
      <c r="F43" s="38" t="n">
        <v>2</v>
      </c>
      <c r="G43" s="10" t="n">
        <v>0</v>
      </c>
      <c r="H43" s="10" t="n">
        <v>0</v>
      </c>
      <c r="I43" s="10" t="n">
        <v>0</v>
      </c>
      <c r="J43" s="11" t="n">
        <f aca="false">IF(AND(E43="",F43="",G43="",H43=""),"",SUM(E43:I43))</f>
        <v>4</v>
      </c>
      <c r="K43" s="11" t="n">
        <f aca="false">IF(J43="","",IF(J43=$T$2,$U$2,IF(J43=$T$3,$U$3,IF(J43=$T$4,$U$4,IF(J43=$T$5,$U$5,IF(J43=$T$6,$U$6,IF(J43=$T$7,$U$7)))))))</f>
        <v>80</v>
      </c>
      <c r="L43" s="11" t="n">
        <f aca="false">IF(G43="","",IF(G43=$T$1,$V$1,IF(G43=$T$2,$V$2,IF(G43=$T$3,$V$3,IF(G43=$T$4,$V$4,IF(G43=$T$5,$V$5,IF(G43=$T$6,$V$6,IF(G43=$T$7,$V$7))))))))</f>
        <v>0</v>
      </c>
      <c r="M43" s="11" t="n">
        <f aca="false">IF(H43="","",IF(H43=$T$1,V$1,IF(H43=$T$2,$V$2,IF(H43=$T$3,$V$3,IF(H43=$T$4,$V$4,IF(H43=$T$5,$V$5,IF(H43=$T$6,$V$6,IF(H43=$T$7,$V$7))))))))</f>
        <v>0</v>
      </c>
      <c r="N43" s="11" t="n">
        <f aca="false">IF(I43="","",IF(I43=$T$1,V$1,IF(I43=$T$2,$V$2,IF(I43=$T$3,$V$3,IF(I43=$T$4,$V$4,IF(I43=$T$5,$V$5,IF(I43=$T$6,$V$6,IF(I43=$T$7,$V$7))))))))</f>
        <v>0</v>
      </c>
      <c r="O43" s="11" t="n">
        <f aca="false">IF(OR(E43="",F43=""),"",IF(SUM(E43:F43)=$T$1,$V$1,IF(SUM(E43:F43)=$T$2,$V$2,IF(SUM(E43:F43)=$T$3,$V$3,IF(SUM(E43:F43)=$T$4,$V$4,IF(SUM(E43:F43)=$T$5,$V$5,IF(SUM(E43:F43)=$T$6,$V$6,IF(SUM(E43:F43)=$T$7,$V$7))))))))</f>
        <v>60</v>
      </c>
      <c r="P43" s="5"/>
      <c r="Q43" s="5"/>
      <c r="R43" s="5"/>
      <c r="S43" s="5"/>
      <c r="T43" s="5"/>
      <c r="U43" s="5"/>
      <c r="V43" s="5"/>
      <c r="W43" s="5"/>
      <c r="X43" s="5"/>
    </row>
    <row r="44" customFormat="false" ht="18.75" hidden="false" customHeight="false" outlineLevel="0" collapsed="false">
      <c r="A44" s="7"/>
      <c r="B44" s="8"/>
      <c r="C44" s="8" t="s">
        <v>43</v>
      </c>
      <c r="D44" s="9" t="s">
        <v>16</v>
      </c>
      <c r="E44" s="10" t="n">
        <v>2</v>
      </c>
      <c r="F44" s="10" t="n">
        <v>2</v>
      </c>
      <c r="G44" s="10" t="n">
        <v>0</v>
      </c>
      <c r="H44" s="10" t="n">
        <v>0</v>
      </c>
      <c r="I44" s="10" t="n">
        <v>0</v>
      </c>
      <c r="J44" s="11" t="n">
        <f aca="false">IF(AND(E44="",F44="",G44="",H44=""),"",SUM(E44:I44))</f>
        <v>4</v>
      </c>
      <c r="K44" s="11" t="n">
        <f aca="false">IF(J44="","",IF(J44=$T$2,$U$2,IF(J44=$T$3,$U$3,IF(J44=$T$4,$U$4,IF(J44=$T$5,$U$5,IF(J44=$T$6,$U$6,IF(J44=$T$7,$U$7)))))))</f>
        <v>80</v>
      </c>
      <c r="L44" s="11" t="n">
        <f aca="false">IF(G44="","",IF(G44=$T$1,$V$1,IF(G44=$T$2,$V$2,IF(G44=$T$3,$V$3,IF(G44=$T$4,$V$4,IF(G44=$T$5,$V$5,IF(G44=$T$6,$V$6,IF(G44=$T$7,$V$7))))))))</f>
        <v>0</v>
      </c>
      <c r="M44" s="11" t="n">
        <f aca="false">IF(H44="","",IF(H44=$T$1,V$1,IF(H44=$T$2,$V$2,IF(H44=$T$3,$V$3,IF(H44=$T$4,$V$4,IF(H44=$T$5,$V$5,IF(H44=$T$6,$V$6,IF(H44=$T$7,$V$7))))))))</f>
        <v>0</v>
      </c>
      <c r="N44" s="11" t="n">
        <f aca="false">IF(I44="","",IF(I44=$T$1,V$1,IF(I44=$T$2,$V$2,IF(I44=$T$3,$V$3,IF(I44=$T$4,$V$4,IF(I44=$T$5,$V$5,IF(I44=$T$6,$V$6,IF(I44=$T$7,$V$7))))))))</f>
        <v>0</v>
      </c>
      <c r="O44" s="11" t="n">
        <f aca="false">IF(OR(E44="",F44=""),"",IF(SUM(E44:F44)=$T$1,$V$1,IF(SUM(E44:F44)=$T$2,$V$2,IF(SUM(E44:F44)=$T$3,$V$3,IF(SUM(E44:F44)=$T$4,$V$4,IF(SUM(E44:F44)=$T$5,$V$5,IF(SUM(E44:F44)=$T$6,$V$6,IF(SUM(E44:F44)=$T$7,$V$7))))))))</f>
        <v>60</v>
      </c>
      <c r="P44" s="5"/>
      <c r="Q44" s="5"/>
      <c r="R44" s="5"/>
      <c r="S44" s="5"/>
      <c r="T44" s="5"/>
      <c r="U44" s="5"/>
      <c r="V44" s="5"/>
      <c r="W44" s="5"/>
      <c r="X44" s="5"/>
    </row>
    <row r="45" customFormat="false" ht="18.75" hidden="false" customHeight="false" outlineLevel="0" collapsed="false">
      <c r="A45" s="7"/>
      <c r="B45" s="8"/>
      <c r="C45" s="8" t="s">
        <v>44</v>
      </c>
      <c r="D45" s="9" t="s">
        <v>16</v>
      </c>
      <c r="E45" s="10" t="n">
        <v>2</v>
      </c>
      <c r="F45" s="10" t="n">
        <v>1</v>
      </c>
      <c r="G45" s="10" t="n">
        <v>0</v>
      </c>
      <c r="H45" s="10" t="n">
        <v>0</v>
      </c>
      <c r="I45" s="10" t="n">
        <v>0</v>
      </c>
      <c r="J45" s="11" t="n">
        <f aca="false">IF(AND(E45="",F45="",G45="",H45=""),"",SUM(E45:I45))</f>
        <v>3</v>
      </c>
      <c r="K45" s="11" t="n">
        <f aca="false">IF(J45="","",IF(J45=$T$2,$U$2,IF(J45=$T$3,$U$3,IF(J45=$T$4,$U$4,IF(J45=$T$5,$U$5,IF(J45=$T$6,$U$6,IF(J45=$T$7,$U$7)))))))</f>
        <v>60</v>
      </c>
      <c r="L45" s="11" t="n">
        <f aca="false">IF(G45="","",IF(G45=$T$1,$V$1,IF(G45=$T$2,$V$2,IF(G45=$T$3,$V$3,IF(G45=$T$4,$V$4,IF(G45=$T$5,$V$5,IF(G45=$T$6,$V$6,IF(G45=$T$7,$V$7))))))))</f>
        <v>0</v>
      </c>
      <c r="M45" s="11" t="n">
        <f aca="false">IF(H45="","",IF(H45=$T$1,V$1,IF(H45=$T$2,$V$2,IF(H45=$T$3,$V$3,IF(H45=$T$4,$V$4,IF(H45=$T$5,$V$5,IF(H45=$T$6,$V$6,IF(H45=$T$7,$V$7))))))))</f>
        <v>0</v>
      </c>
      <c r="N45" s="11" t="n">
        <f aca="false">IF(I45="","",IF(I45=$T$1,V$1,IF(I45=$T$2,$V$2,IF(I45=$T$3,$V$3,IF(I45=$T$4,$V$4,IF(I45=$T$5,$V$5,IF(I45=$T$6,$V$6,IF(I45=$T$7,$V$7))))))))</f>
        <v>0</v>
      </c>
      <c r="O45" s="11" t="n">
        <f aca="false">IF(OR(E45="",F45=""),"",IF(SUM(E45:F45)=$T$1,$V$1,IF(SUM(E45:F45)=$T$2,$V$2,IF(SUM(E45:F45)=$T$3,$V$3,IF(SUM(E45:F45)=$T$4,$V$4,IF(SUM(E45:F45)=$T$5,$V$5,IF(SUM(E45:F45)=$T$6,$V$6,IF(SUM(E45:F45)=$T$7,$V$7))))))))</f>
        <v>45</v>
      </c>
      <c r="P45" s="5"/>
      <c r="Q45" s="5"/>
      <c r="R45" s="5"/>
      <c r="S45" s="5"/>
      <c r="T45" s="5"/>
      <c r="U45" s="5"/>
      <c r="V45" s="5"/>
      <c r="W45" s="5"/>
      <c r="X45" s="5"/>
    </row>
    <row r="46" customFormat="false" ht="18.75" hidden="false" customHeight="false" outlineLevel="0" collapsed="false">
      <c r="A46" s="7"/>
      <c r="B46" s="8"/>
      <c r="C46" s="8" t="s">
        <v>45</v>
      </c>
      <c r="D46" s="9" t="s">
        <v>16</v>
      </c>
      <c r="E46" s="10" t="n">
        <v>2</v>
      </c>
      <c r="F46" s="10" t="n">
        <v>0</v>
      </c>
      <c r="G46" s="10" t="n">
        <v>0</v>
      </c>
      <c r="H46" s="10" t="n">
        <v>0</v>
      </c>
      <c r="I46" s="10" t="n">
        <v>0</v>
      </c>
      <c r="J46" s="11" t="n">
        <f aca="false">IF(AND(E46="",F46="",G46="",H46=""),"",SUM(E46:I46))</f>
        <v>2</v>
      </c>
      <c r="K46" s="11" t="n">
        <f aca="false">IF(J46="","",IF(J46=$T$2,$U$2,IF(J46=$T$3,$U$3,IF(J46=$T$4,$U$4,IF(J46=$T$5,$U$5,IF(J46=$T$6,$U$6,IF(J46=$T$7,$U$7)))))))</f>
        <v>40</v>
      </c>
      <c r="L46" s="11" t="n">
        <f aca="false">IF(G46="","",IF(G46=$T$1,$V$1,IF(G46=$T$2,$V$2,IF(G46=$T$3,$V$3,IF(G46=$T$4,$V$4,IF(G46=$T$5,$V$5,IF(G46=$T$6,$V$6,IF(G46=$T$7,$V$7))))))))</f>
        <v>0</v>
      </c>
      <c r="M46" s="11" t="n">
        <f aca="false">IF(H46="","",IF(H46=$T$1,V$1,IF(H46=$T$2,$V$2,IF(H46=$T$3,$V$3,IF(H46=$T$4,$V$4,IF(H46=$T$5,$V$5,IF(H46=$T$6,$V$6,IF(H46=$T$7,$V$7))))))))</f>
        <v>0</v>
      </c>
      <c r="N46" s="11" t="n">
        <f aca="false">IF(I46="","",IF(I46=$T$1,V$1,IF(I46=$T$2,$V$2,IF(I46=$T$3,$V$3,IF(I46=$T$4,$V$4,IF(I46=$T$5,$V$5,IF(I46=$T$6,$V$6,IF(I46=$T$7,$V$7))))))))</f>
        <v>0</v>
      </c>
      <c r="O46" s="11" t="n">
        <f aca="false">IF(OR(E46="",F46=""),"",IF(SUM(E46:F46)=$T$1,$V$1,IF(SUM(E46:F46)=$T$2,$V$2,IF(SUM(E46:F46)=$T$3,$V$3,IF(SUM(E46:F46)=$T$4,$V$4,IF(SUM(E46:F46)=$T$5,$V$5,IF(SUM(E46:F46)=$T$6,$V$6,IF(SUM(E46:F46)=$T$7,$V$7))))))))</f>
        <v>30</v>
      </c>
      <c r="P46" s="5"/>
      <c r="Q46" s="5"/>
      <c r="R46" s="5"/>
      <c r="S46" s="5"/>
      <c r="T46" s="5"/>
      <c r="U46" s="5"/>
      <c r="V46" s="5"/>
      <c r="W46" s="5"/>
      <c r="X46" s="5"/>
    </row>
    <row r="47" customFormat="false" ht="18.75" hidden="false" customHeight="false" outlineLevel="0" collapsed="false">
      <c r="A47" s="7"/>
      <c r="B47" s="8"/>
      <c r="C47" s="8" t="s">
        <v>46</v>
      </c>
      <c r="D47" s="9" t="s">
        <v>17</v>
      </c>
      <c r="E47" s="10" t="n">
        <v>0</v>
      </c>
      <c r="F47" s="10" t="n">
        <v>0</v>
      </c>
      <c r="G47" s="10" t="n">
        <v>4</v>
      </c>
      <c r="H47" s="10" t="n">
        <v>0</v>
      </c>
      <c r="I47" s="10" t="n">
        <v>0</v>
      </c>
      <c r="J47" s="11" t="n">
        <f aca="false">IF(AND(E47="",F47="",G47="",H47=""),"",SUM(E47:I47))</f>
        <v>4</v>
      </c>
      <c r="K47" s="11" t="n">
        <f aca="false">IF(J47="","",IF(J47=$T$2,$U$2,IF(J47=$T$3,$U$3,IF(J47=$T$4,$U$4,IF(J47=$T$5,$U$5,IF(J47=$T$6,$U$6,IF(J47=$T$7,$U$7)))))))</f>
        <v>80</v>
      </c>
      <c r="L47" s="11" t="n">
        <f aca="false">IF(G47="","",IF(G47=$T$1,$V$1,IF(G47=$T$2,$V$2,IF(G47=$T$3,$V$3,IF(G47=$T$4,$V$4,IF(G47=$T$5,$V$5,IF(G47=$T$6,$V$6,IF(G47=$T$7,$V$7))))))))</f>
        <v>60</v>
      </c>
      <c r="M47" s="11" t="n">
        <f aca="false">IF(H47="","",IF(H47=$T$1,V$1,IF(H47=$T$2,$V$2,IF(H47=$T$3,$V$3,IF(H47=$T$4,$V$4,IF(H47=$T$5,$V$5,IF(H47=$T$6,$V$6,IF(H47=$T$7,$V$7))))))))</f>
        <v>0</v>
      </c>
      <c r="N47" s="11" t="n">
        <f aca="false">IF(I47="","",IF(I47=$T$1,V$1,IF(I47=$T$2,$V$2,IF(I47=$T$3,$V$3,IF(I47=$T$4,$V$4,IF(I47=$T$5,$V$5,IF(I47=$T$6,$V$6,IF(I47=$T$7,$V$7))))))))</f>
        <v>0</v>
      </c>
      <c r="O47" s="11" t="n">
        <f aca="false">IF(OR(E47="",F47=""),"",IF(SUM(E47:F47)=$T$1,$V$1,IF(SUM(E47:F47)=$T$2,$V$2,IF(SUM(E47:F47)=$T$3,$V$3,IF(SUM(E47:F47)=$T$4,$V$4,IF(SUM(E47:F47)=$T$5,$V$5,IF(SUM(E47:F47)=$T$6,$V$6,IF(SUM(E47:F47)=$T$7,$V$7))))))))</f>
        <v>0</v>
      </c>
      <c r="P47" s="5"/>
      <c r="Q47" s="5"/>
      <c r="R47" s="5"/>
      <c r="S47" s="5"/>
      <c r="T47" s="5"/>
      <c r="U47" s="5"/>
      <c r="V47" s="5"/>
      <c r="W47" s="5"/>
      <c r="X47" s="5"/>
    </row>
    <row r="48" customFormat="false" ht="18.75" hidden="false" customHeight="false" outlineLevel="0" collapsed="false">
      <c r="A48" s="7"/>
      <c r="B48" s="8"/>
      <c r="C48" s="8" t="s">
        <v>47</v>
      </c>
      <c r="D48" s="9" t="s">
        <v>17</v>
      </c>
      <c r="E48" s="10" t="n">
        <v>0</v>
      </c>
      <c r="F48" s="10" t="n">
        <v>0</v>
      </c>
      <c r="G48" s="10" t="n">
        <v>4</v>
      </c>
      <c r="H48" s="10" t="n">
        <v>0</v>
      </c>
      <c r="I48" s="10" t="n">
        <v>0</v>
      </c>
      <c r="J48" s="11" t="n">
        <f aca="false">IF(AND(E48="",F48="",G48="",H48=""),"",SUM(E48:I48))</f>
        <v>4</v>
      </c>
      <c r="K48" s="11" t="n">
        <f aca="false">IF(J48="","",IF(J48=$T$2,$U$2,IF(J48=$T$3,$U$3,IF(J48=$T$4,$U$4,IF(J48=$T$5,$U$5,IF(J48=$T$6,$U$6,IF(J48=$T$7,$U$7)))))))</f>
        <v>80</v>
      </c>
      <c r="L48" s="11" t="n">
        <f aca="false">IF(G48="","",IF(G48=$T$1,$V$1,IF(G48=$T$2,$V$2,IF(G48=$T$3,$V$3,IF(G48=$T$4,$V$4,IF(G48=$T$5,$V$5,IF(G48=$T$6,$V$6,IF(G48=$T$7,$V$7))))))))</f>
        <v>60</v>
      </c>
      <c r="M48" s="11" t="n">
        <f aca="false">IF(H48="","",IF(H48=$T$1,V$1,IF(H48=$T$2,$V$2,IF(H48=$T$3,$V$3,IF(H48=$T$4,$V$4,IF(H48=$T$5,$V$5,IF(H48=$T$6,$V$6,IF(H48=$T$7,$V$7))))))))</f>
        <v>0</v>
      </c>
      <c r="N48" s="11" t="n">
        <f aca="false">IF(I48="","",IF(I48=$T$1,V$1,IF(I48=$T$2,$V$2,IF(I48=$T$3,$V$3,IF(I48=$T$4,$V$4,IF(I48=$T$5,$V$5,IF(I48=$T$6,$V$6,IF(I48=$T$7,$V$7))))))))</f>
        <v>0</v>
      </c>
      <c r="O48" s="11" t="n">
        <f aca="false">IF(OR(E48="",F48=""),"",IF(SUM(E48:F48)=$T$1,$V$1,IF(SUM(E48:F48)=$T$2,$V$2,IF(SUM(E48:F48)=$T$3,$V$3,IF(SUM(E48:F48)=$T$4,$V$4,IF(SUM(E48:F48)=$T$5,$V$5,IF(SUM(E48:F48)=$T$6,$V$6,IF(SUM(E48:F48)=$T$7,$V$7))))))))</f>
        <v>0</v>
      </c>
      <c r="P48" s="5"/>
      <c r="Q48" s="5"/>
      <c r="R48" s="5"/>
      <c r="S48" s="5"/>
      <c r="T48" s="5"/>
      <c r="U48" s="5"/>
      <c r="V48" s="5"/>
      <c r="W48" s="5"/>
      <c r="X48" s="5"/>
    </row>
    <row r="49" customFormat="false" ht="18.75" hidden="false" customHeight="false" outlineLevel="0" collapsed="false">
      <c r="A49" s="7"/>
      <c r="B49" s="8"/>
      <c r="C49" s="8" t="s">
        <v>48</v>
      </c>
      <c r="D49" s="9" t="s">
        <v>16</v>
      </c>
      <c r="E49" s="10" t="n">
        <v>1</v>
      </c>
      <c r="F49" s="10" t="n">
        <v>1</v>
      </c>
      <c r="G49" s="10" t="n">
        <v>0</v>
      </c>
      <c r="H49" s="10" t="n">
        <v>0</v>
      </c>
      <c r="I49" s="10" t="n">
        <v>0</v>
      </c>
      <c r="J49" s="11" t="n">
        <f aca="false">IF(AND(E49="",F49="",G49="",H49=""),"",SUM(E49:I49))</f>
        <v>2</v>
      </c>
      <c r="K49" s="11" t="n">
        <f aca="false">IF(J49="","",IF(J49=$T$2,$U$2,IF(J49=$T$3,$U$3,IF(J49=$T$4,$U$4,IF(J49=$T$5,$U$5,IF(J49=$T$6,$U$6,IF(J49=$T$7,$U$7)))))))</f>
        <v>40</v>
      </c>
      <c r="L49" s="11" t="n">
        <f aca="false">IF(G49="","",IF(G49=$T$1,$V$1,IF(G49=$T$2,$V$2,IF(G49=$T$3,$V$3,IF(G49=$T$4,$V$4,IF(G49=$T$5,$V$5,IF(G49=$T$6,$V$6,IF(G49=$T$7,$V$7))))))))</f>
        <v>0</v>
      </c>
      <c r="M49" s="11" t="n">
        <f aca="false">IF(H49="","",IF(H49=$T$1,V$1,IF(H49=$T$2,$V$2,IF(H49=$T$3,$V$3,IF(H49=$T$4,$V$4,IF(H49=$T$5,$V$5,IF(H49=$T$6,$V$6,IF(H49=$T$7,$V$7))))))))</f>
        <v>0</v>
      </c>
      <c r="N49" s="11" t="n">
        <f aca="false">IF(I49="","",IF(I49=$T$1,V$1,IF(I49=$T$2,$V$2,IF(I49=$T$3,$V$3,IF(I49=$T$4,$V$4,IF(I49=$T$5,$V$5,IF(I49=$T$6,$V$6,IF(I49=$T$7,$V$7))))))))</f>
        <v>0</v>
      </c>
      <c r="O49" s="11" t="n">
        <f aca="false">IF(OR(E49="",F49=""),"",IF(SUM(E49:F49)=$T$1,$V$1,IF(SUM(E49:F49)=$T$2,$V$2,IF(SUM(E49:F49)=$T$3,$V$3,IF(SUM(E49:F49)=$T$4,$V$4,IF(SUM(E49:F49)=$T$5,$V$5,IF(SUM(E49:F49)=$T$6,$V$6,IF(SUM(E49:F49)=$T$7,$V$7))))))))</f>
        <v>30</v>
      </c>
      <c r="P49" s="5"/>
      <c r="Q49" s="5"/>
      <c r="R49" s="5"/>
      <c r="S49" s="5"/>
      <c r="T49" s="5"/>
      <c r="U49" s="5"/>
      <c r="V49" s="5"/>
      <c r="W49" s="5"/>
      <c r="X49" s="5"/>
    </row>
    <row r="50" customFormat="false" ht="18.75" hidden="false" customHeight="false" outlineLevel="0" collapsed="false">
      <c r="A50" s="7"/>
      <c r="B50" s="8"/>
      <c r="C50" s="8" t="s">
        <v>49</v>
      </c>
      <c r="D50" s="9" t="s">
        <v>16</v>
      </c>
      <c r="E50" s="10" t="n">
        <v>0</v>
      </c>
      <c r="F50" s="10" t="n">
        <v>0</v>
      </c>
      <c r="G50" s="10" t="n">
        <v>0</v>
      </c>
      <c r="H50" s="10" t="n">
        <v>3</v>
      </c>
      <c r="I50" s="10" t="n">
        <v>0</v>
      </c>
      <c r="J50" s="11" t="n">
        <f aca="false">IF(AND(E50="",F50="",G50="",H50=""),"",SUM(E50:I50))</f>
        <v>3</v>
      </c>
      <c r="K50" s="11" t="n">
        <f aca="false">IF(J50="","",IF(J50=$T$2,$U$2,IF(J50=$T$3,$U$3,IF(J50=$T$4,$U$4,IF(J50=$T$5,$U$5,IF(J50=$T$6,$U$6,IF(J50=$T$7,$U$7)))))))</f>
        <v>60</v>
      </c>
      <c r="L50" s="11" t="n">
        <f aca="false">IF(G50="","",IF(G50=$T$1,$V$1,IF(G50=$T$2,$V$2,IF(G50=$T$3,$V$3,IF(G50=$T$4,$V$4,IF(G50=$T$5,$V$5,IF(G50=$T$6,$V$6,IF(G50=$T$7,$V$7))))))))</f>
        <v>0</v>
      </c>
      <c r="M50" s="11" t="n">
        <f aca="false">IF(H50="","",IF(H50=$T$1,V$1,IF(H50=$T$2,$V$2,IF(H50=$T$3,$V$3,IF(H50=$T$4,$V$4,IF(H50=$T$5,$V$5,IF(H50=$T$6,$V$6,IF(H50=$T$7,$V$7))))))))</f>
        <v>45</v>
      </c>
      <c r="N50" s="11" t="n">
        <f aca="false">IF(I50="","",IF(I50=$T$1,V$1,IF(I50=$T$2,$V$2,IF(I50=$T$3,$V$3,IF(I50=$T$4,$V$4,IF(I50=$T$5,$V$5,IF(I50=$T$6,$V$6,IF(I50=$T$7,$V$7))))))))</f>
        <v>0</v>
      </c>
      <c r="O50" s="11" t="n">
        <f aca="false">IF(OR(E50="",F50=""),"",IF(SUM(E50:F50)=$T$1,$V$1,IF(SUM(E50:F50)=$T$2,$V$2,IF(SUM(E50:F50)=$T$3,$V$3,IF(SUM(E50:F50)=$T$4,$V$4,IF(SUM(E50:F50)=$T$5,$V$5,IF(SUM(E50:F50)=$T$6,$V$6,IF(SUM(E50:F50)=$T$7,$V$7))))))))</f>
        <v>0</v>
      </c>
      <c r="P50" s="5"/>
      <c r="Q50" s="5"/>
      <c r="R50" s="5"/>
      <c r="S50" s="5"/>
      <c r="T50" s="5"/>
      <c r="U50" s="5"/>
      <c r="V50" s="5"/>
      <c r="W50" s="5"/>
      <c r="X50" s="5"/>
    </row>
    <row r="51" customFormat="false" ht="18.75" hidden="false" customHeight="false" outlineLevel="0" collapsed="false">
      <c r="A51" s="7"/>
      <c r="B51" s="8"/>
      <c r="C51" s="8"/>
      <c r="D51" s="9"/>
      <c r="E51" s="10"/>
      <c r="F51" s="10"/>
      <c r="G51" s="10"/>
      <c r="H51" s="10"/>
      <c r="I51" s="10"/>
      <c r="J51" s="11" t="str">
        <f aca="false">IF(AND(E51="",F51="",G51="",H51=""),"",SUM(E51:I51))</f>
        <v/>
      </c>
      <c r="K51" s="11" t="str">
        <f aca="false">IF(J51="","",IF(J51=$T$2,$U$2,IF(J51=$T$3,$U$3,IF(J51=$T$4,$U$4,IF(J51=$T$5,$U$5,IF(J51=$T$6,$U$6,IF(J51=$T$7,$U$7)))))))</f>
        <v/>
      </c>
      <c r="L51" s="11" t="str">
        <f aca="false">IF(G51="","",IF(G51=$T$1,$V$1,IF(G51=$T$2,$V$2,IF(G51=$T$3,$V$3,IF(G51=$T$4,$V$4,IF(G51=$T$5,$V$5,IF(G51=$T$6,$V$6,IF(G51=$T$7,$V$7))))))))</f>
        <v/>
      </c>
      <c r="M51" s="11" t="str">
        <f aca="false">IF(H51="","",IF(H51=$T$1,V$1,IF(H51=$T$2,$V$2,IF(H51=$T$3,$V$3,IF(H51=$T$4,$V$4,IF(H51=$T$5,$V$5,IF(H51=$T$6,$V$6,IF(H51=$T$7,$V$7))))))))</f>
        <v/>
      </c>
      <c r="N51" s="11" t="str">
        <f aca="false">IF(I51="","",IF(I51=$T$1,V$1,IF(I51=$T$2,$V$2,IF(I51=$T$3,$V$3,IF(I51=$T$4,$V$4,IF(I51=$T$5,$V$5,IF(I51=$T$6,$V$6,IF(I51=$T$7,$V$7))))))))</f>
        <v/>
      </c>
      <c r="O51" s="11" t="str">
        <f aca="false">IF(OR(E51="",F51=""),"",IF(SUM(E51:F51)=$T$1,$V$1,IF(SUM(E51:F51)=$T$2,$V$2,IF(SUM(E51:F51)=$T$3,$V$3,IF(SUM(E51:F51)=$T$4,$V$4,IF(SUM(E51:F51)=$T$5,$V$5,IF(SUM(E51:F51)=$T$6,$V$6,IF(SUM(E51:F51)=$T$7,$V$7))))))))</f>
        <v/>
      </c>
      <c r="P51" s="5"/>
      <c r="Q51" s="5"/>
      <c r="R51" s="5"/>
      <c r="S51" s="5"/>
      <c r="T51" s="5"/>
      <c r="U51" s="5"/>
      <c r="V51" s="5"/>
      <c r="W51" s="5"/>
      <c r="X51" s="5"/>
    </row>
    <row r="52" customFormat="false" ht="18.75" hidden="false" customHeight="false" outlineLevel="0" collapsed="false">
      <c r="A52" s="7"/>
      <c r="B52" s="8"/>
      <c r="C52" s="8"/>
      <c r="D52" s="9"/>
      <c r="E52" s="10"/>
      <c r="F52" s="10"/>
      <c r="G52" s="10"/>
      <c r="H52" s="10"/>
      <c r="I52" s="10"/>
      <c r="J52" s="11" t="str">
        <f aca="false">IF(AND(E52="",F52="",G52="",H52=""),"",SUM(E52:I52))</f>
        <v/>
      </c>
      <c r="K52" s="11" t="str">
        <f aca="false">IF(J52="","",IF(J52=$T$2,$U$2,IF(J52=$T$3,$U$3,IF(J52=$T$4,$U$4,IF(J52=$T$5,$U$5,IF(J52=$T$6,$U$6,IF(J52=$T$7,$U$7)))))))</f>
        <v/>
      </c>
      <c r="L52" s="11" t="str">
        <f aca="false">IF(G52="","",IF(G52=$T$1,$V$1,IF(G52=$T$2,$V$2,IF(G52=$T$3,$V$3,IF(G52=$T$4,$V$4,IF(G52=$T$5,$V$5,IF(G52=$T$6,$V$6,IF(G52=$T$7,$V$7))))))))</f>
        <v/>
      </c>
      <c r="M52" s="11" t="str">
        <f aca="false">IF(H52="","",IF(H52=$T$1,V$1,IF(H52=$T$2,$V$2,IF(H52=$T$3,$V$3,IF(H52=$T$4,$V$4,IF(H52=$T$5,$V$5,IF(H52=$T$6,$V$6,IF(H52=$T$7,$V$7))))))))</f>
        <v/>
      </c>
      <c r="N52" s="11" t="str">
        <f aca="false">IF(I52="","",IF(I52=$T$1,V$1,IF(I52=$T$2,$V$2,IF(I52=$T$3,$V$3,IF(I52=$T$4,$V$4,IF(I52=$T$5,$V$5,IF(I52=$T$6,$V$6,IF(I52=$T$7,$V$7))))))))</f>
        <v/>
      </c>
      <c r="O52" s="11" t="str">
        <f aca="false">IF(OR(E52="",F52=""),"",IF(SUM(E52:F52)=$T$1,$V$1,IF(SUM(E52:F52)=$T$2,$V$2,IF(SUM(E52:F52)=$T$3,$V$3,IF(SUM(E52:F52)=$T$4,$V$4,IF(SUM(E52:F52)=$T$5,$V$5,IF(SUM(E52:F52)=$T$6,$V$6,IF(SUM(E52:F52)=$T$7,$V$7))))))))</f>
        <v/>
      </c>
      <c r="P52" s="5"/>
      <c r="Q52" s="5"/>
      <c r="R52" s="5"/>
      <c r="S52" s="5"/>
      <c r="T52" s="5"/>
      <c r="U52" s="5"/>
      <c r="V52" s="5"/>
      <c r="W52" s="5"/>
      <c r="X52" s="5"/>
    </row>
    <row r="53" customFormat="false" ht="18.75" hidden="false" customHeight="false" outlineLevel="0" collapsed="false">
      <c r="A53" s="7"/>
      <c r="B53" s="14"/>
      <c r="C53" s="14"/>
      <c r="D53" s="15" t="s">
        <v>25</v>
      </c>
      <c r="E53" s="16" t="n">
        <f aca="false">SUM(E42:E52)</f>
        <v>12</v>
      </c>
      <c r="F53" s="16" t="n">
        <f aca="false">SUM(F42:F52)</f>
        <v>6</v>
      </c>
      <c r="G53" s="16" t="n">
        <f aca="false">SUM(G42:G52)</f>
        <v>8</v>
      </c>
      <c r="H53" s="16" t="n">
        <f aca="false">SUM(H42:H52)</f>
        <v>3</v>
      </c>
      <c r="I53" s="16" t="n">
        <f aca="false">SUM(I42:I52)</f>
        <v>0</v>
      </c>
      <c r="J53" s="16" t="n">
        <f aca="false">IF(AND(E53="",F53="",G53="",H53="",I53=""),"",SUM(E53:H53))</f>
        <v>29</v>
      </c>
      <c r="K53" s="17"/>
      <c r="L53" s="17"/>
      <c r="M53" s="17"/>
      <c r="N53" s="17"/>
      <c r="O53" s="11"/>
      <c r="P53" s="5"/>
      <c r="Q53" s="5"/>
      <c r="R53" s="5"/>
      <c r="S53" s="5"/>
      <c r="T53" s="5"/>
      <c r="U53" s="5"/>
      <c r="V53" s="5"/>
      <c r="W53" s="5"/>
      <c r="X53" s="5"/>
    </row>
    <row r="54" customFormat="false" ht="18.75" hidden="false" customHeight="false" outlineLevel="0" collapsed="false">
      <c r="A54" s="7"/>
      <c r="B54" s="14"/>
      <c r="C54" s="14"/>
      <c r="D54" s="18" t="s">
        <v>26</v>
      </c>
      <c r="E54" s="19" t="n">
        <f aca="false">E53/$J$53</f>
        <v>0.413793103448276</v>
      </c>
      <c r="F54" s="19" t="n">
        <f aca="false">F53/$J$53</f>
        <v>0.206896551724138</v>
      </c>
      <c r="G54" s="19" t="n">
        <f aca="false">G53/$J$53</f>
        <v>0.275862068965517</v>
      </c>
      <c r="H54" s="19" t="n">
        <f aca="false">H53/$J$53</f>
        <v>0.103448275862069</v>
      </c>
      <c r="I54" s="19" t="n">
        <f aca="false">I53/$J$53</f>
        <v>0</v>
      </c>
      <c r="J54" s="20"/>
      <c r="K54" s="17" t="str">
        <f aca="false">IF(J54="","",IF(J54=$T$2,$U$2,IF(J54=$T$3,$U$3,IF(J54=$T$4,$U$4,IF(J54=$T$5,$U$5,IF(J54=$T$6,$U$6,IF(J54=$T$7,$U$7)))))))</f>
        <v/>
      </c>
      <c r="L54" s="17"/>
      <c r="M54" s="17"/>
      <c r="N54" s="17"/>
      <c r="O54" s="11"/>
      <c r="P54" s="5"/>
      <c r="Q54" s="5"/>
      <c r="R54" s="5"/>
      <c r="S54" s="5"/>
      <c r="T54" s="5"/>
      <c r="U54" s="5"/>
      <c r="V54" s="5"/>
      <c r="W54" s="5"/>
      <c r="X54" s="5"/>
    </row>
    <row r="55" customFormat="false" ht="18.75" hidden="false" customHeight="false" outlineLevel="0" collapsed="false">
      <c r="A55" s="7"/>
      <c r="B55" s="14"/>
      <c r="C55" s="14"/>
      <c r="D55" s="3" t="s">
        <v>13</v>
      </c>
      <c r="E55" s="21" t="n">
        <f aca="false">SUM(O42:O52)</f>
        <v>270</v>
      </c>
      <c r="F55" s="21"/>
      <c r="G55" s="21"/>
      <c r="H55" s="21"/>
      <c r="I55" s="21"/>
      <c r="J55" s="21"/>
      <c r="K55" s="17" t="str">
        <f aca="false">IF(J55="","",IF(J55=$T$2,$U$2,IF(J55=$T$3,$U$3,IF(J55=$T$4,$U$4,IF(J55=$T$5,$U$5,IF(J55=$T$6,$U$6,IF(J55=$T$7,$U$7)))))))</f>
        <v/>
      </c>
      <c r="L55" s="17" t="str">
        <f aca="false">IF(G55="","",IF(G55=$T$1,$V$1,IF(G55=$T$2,$V$2,IF(G55=$T$3,$V$3,IF(G55=$T$4,$V$4,IF(G55=$T$5,$V$5,IF(G55=$T$6,$V$6,IF(G55=$T$7,$V$7))))))))</f>
        <v/>
      </c>
      <c r="M55" s="17" t="str">
        <f aca="false">IF(H55="","",IF(H55=$T$1,V$1,IF(H55=$T$2,$V$2,IF(H55=$T$3,$V$3,IF(H55=$T$4,$V$4,IF(H55=$T$5,$V$5,IF(H55=$T$6,$V$6,IF(H55=$T$7,$V$7))))))))</f>
        <v/>
      </c>
      <c r="N55" s="17"/>
      <c r="O55" s="11"/>
      <c r="P55" s="5"/>
      <c r="Q55" s="5"/>
      <c r="R55" s="5"/>
      <c r="S55" s="5"/>
      <c r="T55" s="5"/>
      <c r="U55" s="5"/>
      <c r="V55" s="5"/>
      <c r="W55" s="5"/>
      <c r="X55" s="5"/>
    </row>
    <row r="56" customFormat="false" ht="18.75" hidden="false" customHeight="false" outlineLevel="0" collapsed="false">
      <c r="A56" s="7"/>
      <c r="B56" s="14"/>
      <c r="C56" s="14"/>
      <c r="D56" s="22" t="s">
        <v>10</v>
      </c>
      <c r="E56" s="23" t="n">
        <f aca="false">SUM(L42:L52)</f>
        <v>120</v>
      </c>
      <c r="F56" s="23"/>
      <c r="G56" s="23"/>
      <c r="H56" s="23"/>
      <c r="I56" s="23"/>
      <c r="J56" s="23"/>
      <c r="K56" s="17" t="str">
        <f aca="false">IF(J56="","",IF(J56=$T$2,$U$2,IF(J56=$T$3,$U$3,IF(J56=$T$4,$U$4,IF(J56=$T$5,$U$5,IF(J56=$T$6,$U$6,IF(J56=$T$7,$U$7)))))))</f>
        <v/>
      </c>
      <c r="L56" s="17" t="str">
        <f aca="false">IF(G56="","",IF(G56=$T$1,$V$1,IF(G56=$T$2,$V$2,IF(G56=$T$3,$V$3,IF(G56=$T$4,$V$4,IF(G56=$T$5,$V$5,IF(G56=$T$6,$V$6,IF(G56=$T$7,$V$7))))))))</f>
        <v/>
      </c>
      <c r="M56" s="17" t="str">
        <f aca="false">IF(H56="","",IF(H56=$T$1,V$1,IF(H56=$T$2,$V$2,IF(H56=$T$3,$V$3,IF(H56=$T$4,$V$4,IF(H56=$T$5,$V$5,IF(H56=$T$6,$V$6,IF(H56=$T$7,$V$7))))))))</f>
        <v/>
      </c>
      <c r="N56" s="17"/>
      <c r="O56" s="11"/>
      <c r="P56" s="5"/>
      <c r="Q56" s="5"/>
      <c r="R56" s="5"/>
      <c r="S56" s="5"/>
      <c r="T56" s="5"/>
      <c r="U56" s="5"/>
      <c r="V56" s="5"/>
      <c r="W56" s="5"/>
      <c r="X56" s="5"/>
    </row>
    <row r="57" customFormat="false" ht="18.75" hidden="false" customHeight="false" outlineLevel="0" collapsed="false">
      <c r="A57" s="7"/>
      <c r="B57" s="14"/>
      <c r="C57" s="14"/>
      <c r="D57" s="24" t="s">
        <v>11</v>
      </c>
      <c r="E57" s="25" t="n">
        <f aca="false">SUM(M42:M52)</f>
        <v>45</v>
      </c>
      <c r="F57" s="25"/>
      <c r="G57" s="25"/>
      <c r="H57" s="25"/>
      <c r="I57" s="25"/>
      <c r="J57" s="25"/>
      <c r="K57" s="17" t="str">
        <f aca="false">IF(J57="","",IF(J57=$T$2,$U$2,IF(J57=$T$3,$U$3,IF(J57=$T$4,$U$4,IF(J57=$T$5,$U$5,IF(J57=$T$6,$U$6,IF(J57=$T$7,$U$7)))))))</f>
        <v/>
      </c>
      <c r="L57" s="17" t="str">
        <f aca="false">IF(G57="","",IF(G57=$T$1,$V$1,IF(G57=$T$2,$V$2,IF(G57=$T$3,$V$3,IF(G57=$T$4,$V$4,IF(G57=$T$5,$V$5,IF(G57=$T$6,$V$6,IF(G57=$T$7,$V$7))))))))</f>
        <v/>
      </c>
      <c r="M57" s="17" t="str">
        <f aca="false">IF(H57="","",IF(H57=$T$1,V$1,IF(H57=$T$2,$V$2,IF(H57=$T$3,$V$3,IF(H57=$T$4,$V$4,IF(H57=$T$5,$V$5,IF(H57=$T$6,$V$6,IF(H57=$T$7,$V$7))))))))</f>
        <v/>
      </c>
      <c r="N57" s="17"/>
      <c r="O57" s="11"/>
      <c r="P57" s="5"/>
      <c r="Q57" s="5"/>
      <c r="R57" s="5"/>
      <c r="S57" s="5"/>
      <c r="T57" s="5"/>
      <c r="U57" s="5"/>
      <c r="V57" s="5"/>
      <c r="W57" s="5"/>
      <c r="X57" s="5"/>
    </row>
    <row r="58" customFormat="false" ht="19.5" hidden="false" customHeight="false" outlineLevel="0" collapsed="false">
      <c r="A58" s="7"/>
      <c r="B58" s="14"/>
      <c r="C58" s="14"/>
      <c r="D58" s="26" t="s">
        <v>27</v>
      </c>
      <c r="E58" s="27" t="n">
        <f aca="false">SUM(N42:N52)</f>
        <v>0</v>
      </c>
      <c r="F58" s="27"/>
      <c r="G58" s="27"/>
      <c r="H58" s="27"/>
      <c r="I58" s="27"/>
      <c r="J58" s="27"/>
      <c r="K58" s="17"/>
      <c r="L58" s="17"/>
      <c r="M58" s="17"/>
      <c r="N58" s="17"/>
      <c r="O58" s="11"/>
      <c r="P58" s="5"/>
      <c r="Q58" s="5"/>
      <c r="R58" s="5"/>
      <c r="S58" s="5"/>
      <c r="T58" s="5"/>
      <c r="U58" s="5"/>
      <c r="V58" s="5"/>
      <c r="W58" s="5"/>
      <c r="X58" s="5"/>
    </row>
    <row r="59" customFormat="false" ht="18.75" hidden="false" customHeight="false" outlineLevel="0" collapsed="false">
      <c r="A59" s="5"/>
      <c r="B59" s="5"/>
      <c r="C59" s="5"/>
      <c r="D59" s="34" t="s">
        <v>28</v>
      </c>
      <c r="E59" s="29" t="n">
        <f aca="false">SUM(E55:E58)</f>
        <v>435</v>
      </c>
      <c r="F59" s="35"/>
      <c r="G59" s="35"/>
      <c r="H59" s="35"/>
      <c r="I59" s="35"/>
      <c r="J59" s="36"/>
      <c r="K59" s="37"/>
      <c r="L59" s="37"/>
      <c r="M59" s="37"/>
      <c r="N59" s="37"/>
      <c r="O59" s="37"/>
      <c r="P59" s="5"/>
      <c r="Q59" s="5"/>
      <c r="R59" s="5"/>
      <c r="S59" s="5"/>
      <c r="T59" s="5"/>
      <c r="U59" s="5"/>
      <c r="V59" s="5"/>
      <c r="W59" s="5"/>
      <c r="X59" s="5"/>
    </row>
    <row r="60" customFormat="false" ht="15.75" hidden="false" customHeight="false" outlineLevel="0" collapsed="false">
      <c r="A60" s="5"/>
      <c r="B60" s="5"/>
      <c r="C60" s="5"/>
      <c r="D60" s="5"/>
      <c r="E60" s="5"/>
      <c r="F60" s="5"/>
      <c r="G60" s="5"/>
      <c r="H60" s="5"/>
      <c r="I60" s="5"/>
      <c r="J60" s="37"/>
      <c r="K60" s="37"/>
      <c r="L60" s="37"/>
      <c r="M60" s="37"/>
      <c r="N60" s="37"/>
      <c r="O60" s="37"/>
      <c r="P60" s="5"/>
      <c r="Q60" s="5"/>
      <c r="R60" s="5"/>
      <c r="S60" s="5"/>
      <c r="T60" s="5"/>
      <c r="U60" s="5"/>
      <c r="V60" s="5"/>
      <c r="W60" s="5"/>
      <c r="X60" s="5"/>
    </row>
    <row r="61" customFormat="false" ht="18.75" hidden="false" customHeight="false" outlineLevel="0" collapsed="false">
      <c r="A61" s="7" t="s">
        <v>50</v>
      </c>
      <c r="B61" s="8"/>
      <c r="C61" s="8" t="s">
        <v>51</v>
      </c>
      <c r="D61" s="9" t="s">
        <v>17</v>
      </c>
      <c r="E61" s="10" t="n">
        <v>4</v>
      </c>
      <c r="F61" s="10" t="n">
        <v>0</v>
      </c>
      <c r="G61" s="10" t="n">
        <v>0</v>
      </c>
      <c r="H61" s="10" t="n">
        <v>0</v>
      </c>
      <c r="I61" s="10" t="n">
        <v>0</v>
      </c>
      <c r="J61" s="11" t="n">
        <f aca="false">IF(AND(E61="",F61="",G61="",H61=""),"",SUM(E61:I61))</f>
        <v>4</v>
      </c>
      <c r="K61" s="11" t="n">
        <f aca="false">IF(J61="","",IF(J61=$T$2,$U$2,IF(J61=$T$3,$U$3,IF(J61=$T$4,$U$4,IF(J61=$T$5,$U$5,IF(J61=$T$6,$U$6,IF(J61=$T$7,$U$7)))))))</f>
        <v>80</v>
      </c>
      <c r="L61" s="11" t="n">
        <f aca="false">IF(G61="","",IF(G61=$T$1,$V$1,IF(G61=$T$2,$V$2,IF(G61=$T$3,$V$3,IF(G61=$T$4,$V$4,IF(G61=$T$5,$V$5,IF(G61=$T$6,$V$6,IF(G61=$T$7,$V$7))))))))</f>
        <v>0</v>
      </c>
      <c r="M61" s="11" t="n">
        <f aca="false">IF(H61="","",IF(H61=$T$1,V$1,IF(H61=$T$2,$V$2,IF(H61=$T$3,$V$3,IF(H61=$T$4,$V$4,IF(H61=$T$5,$V$5,IF(H61=$T$6,$V$6,IF(H61=$T$7,$V$7))))))))</f>
        <v>0</v>
      </c>
      <c r="N61" s="11" t="n">
        <f aca="false">IF(I61="","",IF(I61=$T$1,V$1,IF(I61=$T$2,$V$2,IF(I61=$T$3,$V$3,IF(I61=$T$4,$V$4,IF(I61=$T$5,$V$5,IF(I61=$T$6,$V$6,IF(I61=$T$7,$V$7))))))))</f>
        <v>0</v>
      </c>
      <c r="O61" s="11" t="n">
        <f aca="false">IF(OR(E61="",F61=""),"",IF(SUM(E61:F61)=$T$1,$V$1,IF(SUM(E61:F61)=$T$2,$V$2,IF(SUM(E61:F61)=$T$3,$V$3,IF(SUM(E61:F61)=$T$4,$V$4,IF(SUM(E61:F61)=$T$5,$V$5,IF(SUM(E61:F61)=$T$6,$V$6,IF(SUM(E61:F61)=$T$7,$V$7))))))))</f>
        <v>60</v>
      </c>
      <c r="P61" s="5"/>
      <c r="Q61" s="5"/>
      <c r="R61" s="5"/>
      <c r="S61" s="5"/>
      <c r="T61" s="5"/>
      <c r="U61" s="5"/>
      <c r="V61" s="5"/>
      <c r="W61" s="5"/>
      <c r="X61" s="5"/>
    </row>
    <row r="62" customFormat="false" ht="18.75" hidden="false" customHeight="false" outlineLevel="0" collapsed="false">
      <c r="A62" s="7"/>
      <c r="B62" s="8"/>
      <c r="C62" s="8" t="s">
        <v>52</v>
      </c>
      <c r="D62" s="9" t="s">
        <v>17</v>
      </c>
      <c r="E62" s="10" t="n">
        <v>4</v>
      </c>
      <c r="F62" s="10" t="n">
        <v>0</v>
      </c>
      <c r="G62" s="10" t="n">
        <v>0</v>
      </c>
      <c r="H62" s="10" t="n">
        <v>0</v>
      </c>
      <c r="I62" s="10" t="n">
        <v>0</v>
      </c>
      <c r="J62" s="11" t="n">
        <f aca="false">IF(AND(E62="",F62="",G62="",H62=""),"",SUM(E62:I62))</f>
        <v>4</v>
      </c>
      <c r="K62" s="11" t="n">
        <f aca="false">IF(J62="","",IF(J62=$T$2,$U$2,IF(J62=$T$3,$U$3,IF(J62=$T$4,$U$4,IF(J62=$T$5,$U$5,IF(J62=$T$6,$U$6,IF(J62=$T$7,$U$7)))))))</f>
        <v>80</v>
      </c>
      <c r="L62" s="11" t="n">
        <f aca="false">IF(G62="","",IF(G62=$T$1,$V$1,IF(G62=$T$2,$V$2,IF(G62=$T$3,$V$3,IF(G62=$T$4,$V$4,IF(G62=$T$5,$V$5,IF(G62=$T$6,$V$6,IF(G62=$T$7,$V$7))))))))</f>
        <v>0</v>
      </c>
      <c r="M62" s="11" t="n">
        <f aca="false">IF(H62="","",IF(H62=$T$1,V$1,IF(H62=$T$2,$V$2,IF(H62=$T$3,$V$3,IF(H62=$T$4,$V$4,IF(H62=$T$5,$V$5,IF(H62=$T$6,$V$6,IF(H62=$T$7,$V$7))))))))</f>
        <v>0</v>
      </c>
      <c r="N62" s="11" t="n">
        <f aca="false">IF(I62="","",IF(I62=$T$1,V$1,IF(I62=$T$2,$V$2,IF(I62=$T$3,$V$3,IF(I62=$T$4,$V$4,IF(I62=$T$5,$V$5,IF(I62=$T$6,$V$6,IF(I62=$T$7,$V$7))))))))</f>
        <v>0</v>
      </c>
      <c r="O62" s="11" t="n">
        <f aca="false">IF(OR(E62="",F62=""),"",IF(SUM(E62:F62)=$T$1,$V$1,IF(SUM(E62:F62)=$T$2,$V$2,IF(SUM(E62:F62)=$T$3,$V$3,IF(SUM(E62:F62)=$T$4,$V$4,IF(SUM(E62:F62)=$T$5,$V$5,IF(SUM(E62:F62)=$T$6,$V$6,IF(SUM(E62:F62)=$T$7,$V$7))))))))</f>
        <v>60</v>
      </c>
      <c r="P62" s="5"/>
      <c r="Q62" s="5"/>
      <c r="R62" s="5"/>
      <c r="S62" s="5"/>
      <c r="T62" s="5"/>
      <c r="U62" s="5"/>
      <c r="V62" s="5"/>
      <c r="W62" s="5"/>
      <c r="X62" s="5"/>
    </row>
    <row r="63" customFormat="false" ht="18.75" hidden="false" customHeight="false" outlineLevel="0" collapsed="false">
      <c r="A63" s="7"/>
      <c r="B63" s="8"/>
      <c r="C63" s="8" t="s">
        <v>53</v>
      </c>
      <c r="D63" s="9" t="s">
        <v>17</v>
      </c>
      <c r="E63" s="38" t="n">
        <v>2</v>
      </c>
      <c r="F63" s="10" t="n">
        <v>2</v>
      </c>
      <c r="G63" s="10" t="n">
        <v>0</v>
      </c>
      <c r="H63" s="10" t="n">
        <v>0</v>
      </c>
      <c r="I63" s="10" t="n">
        <v>0</v>
      </c>
      <c r="J63" s="11" t="n">
        <f aca="false">IF(AND(E63="",F63="",G63="",H63=""),"",SUM(E63:I63))</f>
        <v>4</v>
      </c>
      <c r="K63" s="11" t="n">
        <f aca="false">IF(J63="","",IF(J63=$T$2,$U$2,IF(J63=$T$3,$U$3,IF(J63=$T$4,$U$4,IF(J63=$T$5,$U$5,IF(J63=$T$6,$U$6,IF(J63=$T$7,$U$7)))))))</f>
        <v>80</v>
      </c>
      <c r="L63" s="11" t="n">
        <f aca="false">IF(G63="","",IF(G63=$T$1,$V$1,IF(G63=$T$2,$V$2,IF(G63=$T$3,$V$3,IF(G63=$T$4,$V$4,IF(G63=$T$5,$V$5,IF(G63=$T$6,$V$6,IF(G63=$T$7,$V$7))))))))</f>
        <v>0</v>
      </c>
      <c r="M63" s="11" t="n">
        <f aca="false">IF(H63="","",IF(H63=$T$1,V$1,IF(H63=$T$2,$V$2,IF(H63=$T$3,$V$3,IF(H63=$T$4,$V$4,IF(H63=$T$5,$V$5,IF(H63=$T$6,$V$6,IF(H63=$T$7,$V$7))))))))</f>
        <v>0</v>
      </c>
      <c r="N63" s="11" t="n">
        <f aca="false">IF(I63="","",IF(I63=$T$1,V$1,IF(I63=$T$2,$V$2,IF(I63=$T$3,$V$3,IF(I63=$T$4,$V$4,IF(I63=$T$5,$V$5,IF(I63=$T$6,$V$6,IF(I63=$T$7,$V$7))))))))</f>
        <v>0</v>
      </c>
      <c r="O63" s="11" t="n">
        <f aca="false">IF(OR(E63="",F63=""),"",IF(SUM(E63:F63)=$T$1,$V$1,IF(SUM(E63:F63)=$T$2,$V$2,IF(SUM(E63:F63)=$T$3,$V$3,IF(SUM(E63:F63)=$T$4,$V$4,IF(SUM(E63:F63)=$T$5,$V$5,IF(SUM(E63:F63)=$T$6,$V$6,IF(SUM(E63:F63)=$T$7,$V$7))))))))</f>
        <v>60</v>
      </c>
      <c r="P63" s="5"/>
      <c r="Q63" s="5"/>
      <c r="R63" s="5"/>
      <c r="S63" s="5"/>
      <c r="T63" s="5"/>
      <c r="U63" s="5"/>
      <c r="V63" s="5"/>
      <c r="W63" s="5"/>
      <c r="X63" s="5"/>
    </row>
    <row r="64" customFormat="false" ht="18.75" hidden="false" customHeight="false" outlineLevel="0" collapsed="false">
      <c r="A64" s="7"/>
      <c r="B64" s="8"/>
      <c r="C64" s="8" t="s">
        <v>54</v>
      </c>
      <c r="D64" s="9" t="s">
        <v>17</v>
      </c>
      <c r="E64" s="10" t="n">
        <v>0</v>
      </c>
      <c r="F64" s="10" t="n">
        <v>0</v>
      </c>
      <c r="G64" s="10" t="n">
        <v>6</v>
      </c>
      <c r="H64" s="10" t="n">
        <v>0</v>
      </c>
      <c r="I64" s="10" t="n">
        <v>0</v>
      </c>
      <c r="J64" s="11" t="n">
        <f aca="false">IF(AND(E64="",F64="",G64="",H64=""),"",SUM(E64:I64))</f>
        <v>6</v>
      </c>
      <c r="K64" s="11" t="n">
        <f aca="false">IF(J64="","",IF(J64=$T$2,$U$2,IF(J64=$T$3,$U$3,IF(J64=$T$4,$U$4,IF(J64=$T$5,$U$5,IF(J64=$T$6,$U$6,IF(J64=$T$7,$U$7)))))))</f>
        <v>120</v>
      </c>
      <c r="L64" s="11" t="n">
        <f aca="false">IF(G64="","",IF(G64=$T$1,$V$1,IF(G64=$T$2,$V$2,IF(G64=$T$3,$V$3,IF(G64=$T$4,$V$4,IF(G64=$T$5,$V$5,IF(G64=$T$6,$V$6,IF(G64=$T$7,$V$7))))))))</f>
        <v>90</v>
      </c>
      <c r="M64" s="11" t="n">
        <f aca="false">IF(H64="","",IF(H64=$T$1,V$1,IF(H64=$T$2,$V$2,IF(H64=$T$3,$V$3,IF(H64=$T$4,$V$4,IF(H64=$T$5,$V$5,IF(H64=$T$6,$V$6,IF(H64=$T$7,$V$7))))))))</f>
        <v>0</v>
      </c>
      <c r="N64" s="11" t="n">
        <f aca="false">IF(I64="","",IF(I64=$T$1,V$1,IF(I64=$T$2,$V$2,IF(I64=$T$3,$V$3,IF(I64=$T$4,$V$4,IF(I64=$T$5,$V$5,IF(I64=$T$6,$V$6,IF(I64=$T$7,$V$7))))))))</f>
        <v>0</v>
      </c>
      <c r="O64" s="11" t="n">
        <f aca="false">IF(OR(E64="",F64=""),"",IF(SUM(E64:F64)=$T$1,$V$1,IF(SUM(E64:F64)=$T$2,$V$2,IF(SUM(E64:F64)=$T$3,$V$3,IF(SUM(E64:F64)=$T$4,$V$4,IF(SUM(E64:F64)=$T$5,$V$5,IF(SUM(E64:F64)=$T$6,$V$6,IF(SUM(E64:F64)=$T$7,$V$7))))))))</f>
        <v>0</v>
      </c>
      <c r="P64" s="5"/>
      <c r="Q64" s="5"/>
      <c r="R64" s="5"/>
      <c r="S64" s="5"/>
      <c r="T64" s="5"/>
      <c r="U64" s="5"/>
      <c r="V64" s="5"/>
      <c r="W64" s="5"/>
      <c r="X64" s="5"/>
    </row>
    <row r="65" customFormat="false" ht="18.75" hidden="false" customHeight="false" outlineLevel="0" collapsed="false">
      <c r="A65" s="7"/>
      <c r="B65" s="8"/>
      <c r="C65" s="8" t="s">
        <v>55</v>
      </c>
      <c r="D65" s="9" t="s">
        <v>16</v>
      </c>
      <c r="E65" s="10" t="n">
        <v>2</v>
      </c>
      <c r="F65" s="10" t="n">
        <v>1</v>
      </c>
      <c r="G65" s="10" t="n">
        <v>0</v>
      </c>
      <c r="H65" s="10" t="n">
        <v>0</v>
      </c>
      <c r="I65" s="10" t="n">
        <v>0</v>
      </c>
      <c r="J65" s="11" t="n">
        <f aca="false">IF(AND(E65="",F65="",G65="",H65=""),"",SUM(E65:I65))</f>
        <v>3</v>
      </c>
      <c r="K65" s="11" t="n">
        <f aca="false">IF(J65="","",IF(J65=$T$2,$U$2,IF(J65=$T$3,$U$3,IF(J65=$T$4,$U$4,IF(J65=$T$5,$U$5,IF(J65=$T$6,$U$6,IF(J65=$T$7,$U$7)))))))</f>
        <v>60</v>
      </c>
      <c r="L65" s="11" t="n">
        <f aca="false">IF(G65="","",IF(G65=$T$1,$V$1,IF(G65=$T$2,$V$2,IF(G65=$T$3,$V$3,IF(G65=$T$4,$V$4,IF(G65=$T$5,$V$5,IF(G65=$T$6,$V$6,IF(G65=$T$7,$V$7))))))))</f>
        <v>0</v>
      </c>
      <c r="M65" s="11" t="n">
        <f aca="false">IF(H65="","",IF(H65=$T$1,V$1,IF(H65=$T$2,$V$2,IF(H65=$T$3,$V$3,IF(H65=$T$4,$V$4,IF(H65=$T$5,$V$5,IF(H65=$T$6,$V$6,IF(H65=$T$7,$V$7))))))))</f>
        <v>0</v>
      </c>
      <c r="N65" s="11" t="n">
        <f aca="false">IF(I65="","",IF(I65=$T$1,V$1,IF(I65=$T$2,$V$2,IF(I65=$T$3,$V$3,IF(I65=$T$4,$V$4,IF(I65=$T$5,$V$5,IF(I65=$T$6,$V$6,IF(I65=$T$7,$V$7))))))))</f>
        <v>0</v>
      </c>
      <c r="O65" s="11" t="n">
        <f aca="false">IF(OR(E65="",F65=""),"",IF(SUM(E65:F65)=$T$1,$V$1,IF(SUM(E65:F65)=$T$2,$V$2,IF(SUM(E65:F65)=$T$3,$V$3,IF(SUM(E65:F65)=$T$4,$V$4,IF(SUM(E65:F65)=$T$5,$V$5,IF(SUM(E65:F65)=$T$6,$V$6,IF(SUM(E65:F65)=$T$7,$V$7))))))))</f>
        <v>45</v>
      </c>
      <c r="P65" s="5"/>
      <c r="Q65" s="5"/>
      <c r="R65" s="5"/>
      <c r="S65" s="5"/>
      <c r="T65" s="5"/>
      <c r="U65" s="5"/>
      <c r="V65" s="5"/>
      <c r="W65" s="5"/>
      <c r="X65" s="5"/>
    </row>
    <row r="66" customFormat="false" ht="18.75" hidden="false" customHeight="false" outlineLevel="0" collapsed="false">
      <c r="A66" s="7"/>
      <c r="B66" s="8"/>
      <c r="C66" s="13" t="s">
        <v>56</v>
      </c>
      <c r="D66" s="9" t="s">
        <v>16</v>
      </c>
      <c r="E66" s="10" t="n">
        <v>1</v>
      </c>
      <c r="F66" s="10" t="n">
        <v>2</v>
      </c>
      <c r="G66" s="10" t="n">
        <v>0</v>
      </c>
      <c r="H66" s="10" t="n">
        <v>0</v>
      </c>
      <c r="I66" s="10" t="n">
        <v>0</v>
      </c>
      <c r="J66" s="11" t="n">
        <f aca="false">IF(AND(E66="",F66="",G66="",H66=""),"",SUM(E66:I66))</f>
        <v>3</v>
      </c>
      <c r="K66" s="11" t="n">
        <f aca="false">IF(J66="","",IF(J66=$T$2,$U$2,IF(J66=$T$3,$U$3,IF(J66=$T$4,$U$4,IF(J66=$T$5,$U$5,IF(J66=$T$6,$U$6,IF(J66=$T$7,$U$7)))))))</f>
        <v>60</v>
      </c>
      <c r="L66" s="11" t="n">
        <f aca="false">IF(G66="","",IF(G66=$T$1,$V$1,IF(G66=$T$2,$V$2,IF(G66=$T$3,$V$3,IF(G66=$T$4,$V$4,IF(G66=$T$5,$V$5,IF(G66=$T$6,$V$6,IF(G66=$T$7,$V$7))))))))</f>
        <v>0</v>
      </c>
      <c r="M66" s="11" t="n">
        <f aca="false">IF(H66="","",IF(H66=$T$1,V$1,IF(H66=$T$2,$V$2,IF(H66=$T$3,$V$3,IF(H66=$T$4,$V$4,IF(H66=$T$5,$V$5,IF(H66=$T$6,$V$6,IF(H66=$T$7,$V$7))))))))</f>
        <v>0</v>
      </c>
      <c r="N66" s="11" t="n">
        <f aca="false">IF(I66="","",IF(I66=$T$1,V$1,IF(I66=$T$2,$V$2,IF(I66=$T$3,$V$3,IF(I66=$T$4,$V$4,IF(I66=$T$5,$V$5,IF(I66=$T$6,$V$6,IF(I66=$T$7,$V$7))))))))</f>
        <v>0</v>
      </c>
      <c r="O66" s="11" t="n">
        <f aca="false">IF(OR(E66="",F66=""),"",IF(SUM(E66:F66)=$T$1,$V$1,IF(SUM(E66:F66)=$T$2,$V$2,IF(SUM(E66:F66)=$T$3,$V$3,IF(SUM(E66:F66)=$T$4,$V$4,IF(SUM(E66:F66)=$T$5,$V$5,IF(SUM(E66:F66)=$T$6,$V$6,IF(SUM(E66:F66)=$T$7,$V$7))))))))</f>
        <v>45</v>
      </c>
      <c r="P66" s="5"/>
      <c r="Q66" s="5"/>
      <c r="R66" s="5"/>
      <c r="S66" s="5"/>
      <c r="T66" s="5"/>
      <c r="U66" s="5"/>
      <c r="V66" s="5"/>
      <c r="W66" s="5"/>
      <c r="X66" s="5"/>
    </row>
    <row r="67" customFormat="false" ht="18.75" hidden="false" customHeight="false" outlineLevel="0" collapsed="false">
      <c r="A67" s="7"/>
      <c r="B67" s="8"/>
      <c r="C67" s="8" t="s">
        <v>57</v>
      </c>
      <c r="D67" s="9" t="s">
        <v>16</v>
      </c>
      <c r="E67" s="10" t="n">
        <v>2</v>
      </c>
      <c r="F67" s="10" t="n">
        <v>0</v>
      </c>
      <c r="G67" s="10" t="n">
        <v>0</v>
      </c>
      <c r="H67" s="10" t="n">
        <v>0</v>
      </c>
      <c r="I67" s="10" t="n">
        <v>0</v>
      </c>
      <c r="J67" s="11" t="n">
        <f aca="false">IF(AND(E67="",F67="",G67="",H67=""),"",SUM(E67:I67))</f>
        <v>2</v>
      </c>
      <c r="K67" s="11" t="n">
        <f aca="false">IF(J67="","",IF(J67=$T$2,$U$2,IF(J67=$T$3,$U$3,IF(J67=$T$4,$U$4,IF(J67=$T$5,$U$5,IF(J67=$T$6,$U$6,IF(J67=$T$7,$U$7)))))))</f>
        <v>40</v>
      </c>
      <c r="L67" s="11" t="n">
        <f aca="false">IF(G67="","",IF(G67=$T$1,$V$1,IF(G67=$T$2,$V$2,IF(G67=$T$3,$V$3,IF(G67=$T$4,$V$4,IF(G67=$T$5,$V$5,IF(G67=$T$6,$V$6,IF(G67=$T$7,$V$7))))))))</f>
        <v>0</v>
      </c>
      <c r="M67" s="11" t="n">
        <f aca="false">IF(H67="","",IF(H67=$T$1,V$1,IF(H67=$T$2,$V$2,IF(H67=$T$3,$V$3,IF(H67=$T$4,$V$4,IF(H67=$T$5,$V$5,IF(H67=$T$6,$V$6,IF(H67=$T$7,$V$7))))))))</f>
        <v>0</v>
      </c>
      <c r="N67" s="11" t="n">
        <f aca="false">IF(I67="","",IF(I67=$T$1,V$1,IF(I67=$T$2,$V$2,IF(I67=$T$3,$V$3,IF(I67=$T$4,$V$4,IF(I67=$T$5,$V$5,IF(I67=$T$6,$V$6,IF(I67=$T$7,$V$7))))))))</f>
        <v>0</v>
      </c>
      <c r="O67" s="11" t="n">
        <f aca="false">IF(OR(E67="",F67=""),"",IF(SUM(E67:F67)=$T$1,$V$1,IF(SUM(E67:F67)=$T$2,$V$2,IF(SUM(E67:F67)=$T$3,$V$3,IF(SUM(E67:F67)=$T$4,$V$4,IF(SUM(E67:F67)=$T$5,$V$5,IF(SUM(E67:F67)=$T$6,$V$6,IF(SUM(E67:F67)=$T$7,$V$7))))))))</f>
        <v>30</v>
      </c>
      <c r="P67" s="5"/>
      <c r="Q67" s="5"/>
      <c r="R67" s="5"/>
      <c r="S67" s="5"/>
      <c r="T67" s="5"/>
      <c r="U67" s="5"/>
      <c r="V67" s="5"/>
      <c r="W67" s="5"/>
      <c r="X67" s="5"/>
    </row>
    <row r="68" customFormat="false" ht="18.75" hidden="false" customHeight="false" outlineLevel="0" collapsed="false">
      <c r="A68" s="7"/>
      <c r="B68" s="8"/>
      <c r="C68" s="8"/>
      <c r="D68" s="9"/>
      <c r="E68" s="10"/>
      <c r="F68" s="10"/>
      <c r="G68" s="10"/>
      <c r="H68" s="10"/>
      <c r="I68" s="10"/>
      <c r="J68" s="11" t="str">
        <f aca="false">IF(AND(E68="",F68="",G68="",H68=""),"",SUM(E68:I68))</f>
        <v/>
      </c>
      <c r="K68" s="11" t="str">
        <f aca="false">IF(J68="","",IF(J68=$T$2,$U$2,IF(J68=$T$3,$U$3,IF(J68=$T$4,$U$4,IF(J68=$T$5,$U$5,IF(J68=$T$6,$U$6,IF(J68=$T$7,$U$7)))))))</f>
        <v/>
      </c>
      <c r="L68" s="11" t="str">
        <f aca="false">IF(G68="","",IF(G68=$T$1,$V$1,IF(G68=$T$2,$V$2,IF(G68=$T$3,$V$3,IF(G68=$T$4,$V$4,IF(G68=$T$5,$V$5,IF(G68=$T$6,$V$6,IF(G68=$T$7,$V$7))))))))</f>
        <v/>
      </c>
      <c r="M68" s="11" t="str">
        <f aca="false">IF(H68="","",IF(H68=$T$1,V$1,IF(H68=$T$2,$V$2,IF(H68=$T$3,$V$3,IF(H68=$T$4,$V$4,IF(H68=$T$5,$V$5,IF(H68=$T$6,$V$6,IF(H68=$T$7,$V$7))))))))</f>
        <v/>
      </c>
      <c r="N68" s="11" t="str">
        <f aca="false">IF(I68="","",IF(I68=$T$1,V$1,IF(I68=$T$2,$V$2,IF(I68=$T$3,$V$3,IF(I68=$T$4,$V$4,IF(I68=$T$5,$V$5,IF(I68=$T$6,$V$6,IF(I68=$T$7,$V$7))))))))</f>
        <v/>
      </c>
      <c r="O68" s="11" t="str">
        <f aca="false">IF(OR(E68="",F68=""),"",IF(SUM(E68:F68)=$T$1,$V$1,IF(SUM(E68:F68)=$T$2,$V$2,IF(SUM(E68:F68)=$T$3,$V$3,IF(SUM(E68:F68)=$T$4,$V$4,IF(SUM(E68:F68)=$T$5,$V$5,IF(SUM(E68:F68)=$T$6,$V$6,IF(SUM(E68:F68)=$T$7,$V$7))))))))</f>
        <v/>
      </c>
      <c r="P68" s="5"/>
      <c r="Q68" s="5"/>
      <c r="R68" s="5"/>
      <c r="S68" s="5"/>
      <c r="T68" s="5"/>
      <c r="U68" s="5"/>
      <c r="V68" s="5"/>
      <c r="W68" s="5"/>
      <c r="X68" s="5"/>
    </row>
    <row r="69" customFormat="false" ht="18.75" hidden="false" customHeight="false" outlineLevel="0" collapsed="false">
      <c r="A69" s="7"/>
      <c r="B69" s="8"/>
      <c r="C69" s="8"/>
      <c r="D69" s="9"/>
      <c r="E69" s="10"/>
      <c r="F69" s="10"/>
      <c r="G69" s="10"/>
      <c r="H69" s="10"/>
      <c r="I69" s="10"/>
      <c r="J69" s="11" t="str">
        <f aca="false">IF(AND(E69="",F69="",G69="",H69=""),"",SUM(E69:I69))</f>
        <v/>
      </c>
      <c r="K69" s="11" t="str">
        <f aca="false">IF(J69="","",IF(J69=$T$2,$U$2,IF(J69=$T$3,$U$3,IF(J69=$T$4,$U$4,IF(J69=$T$5,$U$5,IF(J69=$T$6,$U$6,IF(J69=$T$7,$U$7)))))))</f>
        <v/>
      </c>
      <c r="L69" s="11" t="str">
        <f aca="false">IF(G69="","",IF(G69=$T$1,$V$1,IF(G69=$T$2,$V$2,IF(G69=$T$3,$V$3,IF(G69=$T$4,$V$4,IF(G69=$T$5,$V$5,IF(G69=$T$6,$V$6,IF(G69=$T$7,$V$7))))))))</f>
        <v/>
      </c>
      <c r="M69" s="11" t="str">
        <f aca="false">IF(H69="","",IF(H69=$T$1,V$1,IF(H69=$T$2,$V$2,IF(H69=$T$3,$V$3,IF(H69=$T$4,$V$4,IF(H69=$T$5,$V$5,IF(H69=$T$6,$V$6,IF(H69=$T$7,$V$7))))))))</f>
        <v/>
      </c>
      <c r="N69" s="11" t="str">
        <f aca="false">IF(I69="","",IF(I69=$T$1,V$1,IF(I69=$T$2,$V$2,IF(I69=$T$3,$V$3,IF(I69=$T$4,$V$4,IF(I69=$T$5,$V$5,IF(I69=$T$6,$V$6,IF(I69=$T$7,$V$7))))))))</f>
        <v/>
      </c>
      <c r="O69" s="11" t="str">
        <f aca="false">IF(OR(E69="",F69=""),"",IF(SUM(E69:F69)=$T$1,$V$1,IF(SUM(E69:F69)=$T$2,$V$2,IF(SUM(E69:F69)=$T$3,$V$3,IF(SUM(E69:F69)=$T$4,$V$4,IF(SUM(E69:F69)=$T$5,$V$5,IF(SUM(E69:F69)=$T$6,$V$6,IF(SUM(E69:F69)=$T$7,$V$7))))))))</f>
        <v/>
      </c>
      <c r="P69" s="5"/>
      <c r="Q69" s="5"/>
      <c r="R69" s="5"/>
      <c r="S69" s="5"/>
      <c r="T69" s="5"/>
      <c r="U69" s="5"/>
      <c r="V69" s="5"/>
      <c r="W69" s="5"/>
      <c r="X69" s="5"/>
    </row>
    <row r="70" customFormat="false" ht="18.75" hidden="false" customHeight="false" outlineLevel="0" collapsed="false">
      <c r="A70" s="7"/>
      <c r="B70" s="8"/>
      <c r="C70" s="12"/>
      <c r="D70" s="9"/>
      <c r="E70" s="10"/>
      <c r="F70" s="10"/>
      <c r="G70" s="10"/>
      <c r="H70" s="10"/>
      <c r="I70" s="10"/>
      <c r="J70" s="11" t="str">
        <f aca="false">IF(AND(E70="",F70="",G70="",H70=""),"",SUM(E70:I70))</f>
        <v/>
      </c>
      <c r="K70" s="11" t="str">
        <f aca="false">IF(J70="","",IF(J70=$T$2,$U$2,IF(J70=$T$3,$U$3,IF(J70=$T$4,$U$4,IF(J70=$T$5,$U$5,IF(J70=$T$6,$U$6,IF(J70=$T$7,$U$7)))))))</f>
        <v/>
      </c>
      <c r="L70" s="11" t="str">
        <f aca="false">IF(G70="","",IF(G70=$T$1,$V$1,IF(G70=$T$2,$V$2,IF(G70=$T$3,$V$3,IF(G70=$T$4,$V$4,IF(G70=$T$5,$V$5,IF(G70=$T$6,$V$6,IF(G70=$T$7,$V$7))))))))</f>
        <v/>
      </c>
      <c r="M70" s="11" t="str">
        <f aca="false">IF(H70="","",IF(H70=$T$1,V$1,IF(H70=$T$2,$V$2,IF(H70=$T$3,$V$3,IF(H70=$T$4,$V$4,IF(H70=$T$5,$V$5,IF(H70=$T$6,$V$6,IF(H70=$T$7,$V$7))))))))</f>
        <v/>
      </c>
      <c r="N70" s="11" t="str">
        <f aca="false">IF(I70="","",IF(I70=$T$1,V$1,IF(I70=$T$2,$V$2,IF(I70=$T$3,$V$3,IF(I70=$T$4,$V$4,IF(I70=$T$5,$V$5,IF(I70=$T$6,$V$6,IF(I70=$T$7,$V$7))))))))</f>
        <v/>
      </c>
      <c r="O70" s="11" t="str">
        <f aca="false">IF(OR(E70="",F70=""),"",IF(SUM(E70:F70)=$T$1,$V$1,IF(SUM(E70:F70)=$T$2,$V$2,IF(SUM(E70:F70)=$T$3,$V$3,IF(SUM(E70:F70)=$T$4,$V$4,IF(SUM(E70:F70)=$T$5,$V$5,IF(SUM(E70:F70)=$T$6,$V$6,IF(SUM(E70:F70)=$T$7,$V$7))))))))</f>
        <v/>
      </c>
      <c r="P70" s="5"/>
      <c r="Q70" s="5"/>
      <c r="R70" s="5"/>
      <c r="S70" s="5"/>
      <c r="T70" s="5"/>
      <c r="U70" s="5"/>
      <c r="V70" s="5"/>
      <c r="W70" s="5"/>
      <c r="X70" s="5"/>
    </row>
    <row r="71" customFormat="false" ht="18.75" hidden="false" customHeight="false" outlineLevel="0" collapsed="false">
      <c r="A71" s="7"/>
      <c r="B71" s="8"/>
      <c r="C71" s="8"/>
      <c r="D71" s="9"/>
      <c r="E71" s="10"/>
      <c r="F71" s="10"/>
      <c r="G71" s="10"/>
      <c r="H71" s="10"/>
      <c r="I71" s="10"/>
      <c r="J71" s="11" t="str">
        <f aca="false">IF(AND(E71="",F71="",G71="",H71=""),"",SUM(E71:I71))</f>
        <v/>
      </c>
      <c r="K71" s="11" t="str">
        <f aca="false">IF(J71="","",IF(J71=$T$2,$U$2,IF(J71=$T$3,$U$3,IF(J71=$T$4,$U$4,IF(J71=$T$5,$U$5,IF(J71=$T$6,$U$6,IF(J71=$T$7,$U$7)))))))</f>
        <v/>
      </c>
      <c r="L71" s="11" t="str">
        <f aca="false">IF(G71="","",IF(G71=$T$1,$V$1,IF(G71=$T$2,$V$2,IF(G71=$T$3,$V$3,IF(G71=$T$4,$V$4,IF(G71=$T$5,$V$5,IF(G71=$T$6,$V$6,IF(G71=$T$7,$V$7))))))))</f>
        <v/>
      </c>
      <c r="M71" s="11" t="str">
        <f aca="false">IF(H71="","",IF(H71=$T$1,V$1,IF(H71=$T$2,$V$2,IF(H71=$T$3,$V$3,IF(H71=$T$4,$V$4,IF(H71=$T$5,$V$5,IF(H71=$T$6,$V$6,IF(H71=$T$7,$V$7))))))))</f>
        <v/>
      </c>
      <c r="N71" s="11" t="str">
        <f aca="false">IF(I71="","",IF(I71=$T$1,V$1,IF(I71=$T$2,$V$2,IF(I71=$T$3,$V$3,IF(I71=$T$4,$V$4,IF(I71=$T$5,$V$5,IF(I71=$T$6,$V$6,IF(I71=$T$7,$V$7))))))))</f>
        <v/>
      </c>
      <c r="O71" s="11" t="str">
        <f aca="false">IF(OR(E71="",F71=""),"",IF(SUM(E71:F71)=$T$1,$V$1,IF(SUM(E71:F71)=$T$2,$V$2,IF(SUM(E71:F71)=$T$3,$V$3,IF(SUM(E71:F71)=$T$4,$V$4,IF(SUM(E71:F71)=$T$5,$V$5,IF(SUM(E71:F71)=$T$6,$V$6,IF(SUM(E71:F71)=$T$7,$V$7))))))))</f>
        <v/>
      </c>
      <c r="P71" s="5"/>
      <c r="Q71" s="5"/>
      <c r="R71" s="5"/>
      <c r="S71" s="5"/>
      <c r="T71" s="5"/>
      <c r="U71" s="5"/>
      <c r="V71" s="5"/>
      <c r="W71" s="5"/>
      <c r="X71" s="5"/>
    </row>
    <row r="72" customFormat="false" ht="18.75" hidden="false" customHeight="false" outlineLevel="0" collapsed="false">
      <c r="A72" s="7"/>
      <c r="B72" s="14"/>
      <c r="C72" s="14"/>
      <c r="D72" s="15" t="s">
        <v>25</v>
      </c>
      <c r="E72" s="16" t="n">
        <f aca="false">SUM(E61:E71)</f>
        <v>15</v>
      </c>
      <c r="F72" s="16" t="n">
        <f aca="false">SUM(F61:F71)</f>
        <v>5</v>
      </c>
      <c r="G72" s="16" t="n">
        <f aca="false">SUM(G61:G71)</f>
        <v>6</v>
      </c>
      <c r="H72" s="16" t="n">
        <f aca="false">SUM(H61:H71)</f>
        <v>0</v>
      </c>
      <c r="I72" s="16" t="n">
        <f aca="false">SUM(I61:I71)</f>
        <v>0</v>
      </c>
      <c r="J72" s="16" t="n">
        <f aca="false">IF(AND(E72="",F72="",G72="",H72="",I72=""),"",SUM(E72:H72))</f>
        <v>26</v>
      </c>
      <c r="K72" s="17"/>
      <c r="L72" s="17"/>
      <c r="M72" s="17"/>
      <c r="N72" s="17"/>
      <c r="O72" s="17"/>
      <c r="P72" s="5"/>
      <c r="Q72" s="5"/>
      <c r="R72" s="5"/>
      <c r="S72" s="5"/>
      <c r="T72" s="5"/>
      <c r="U72" s="5"/>
      <c r="V72" s="5"/>
      <c r="W72" s="5"/>
      <c r="X72" s="5"/>
    </row>
    <row r="73" customFormat="false" ht="18.75" hidden="false" customHeight="false" outlineLevel="0" collapsed="false">
      <c r="A73" s="7"/>
      <c r="B73" s="14"/>
      <c r="C73" s="14"/>
      <c r="D73" s="18" t="s">
        <v>26</v>
      </c>
      <c r="E73" s="19" t="n">
        <f aca="false">E72/$J$72</f>
        <v>0.576923076923077</v>
      </c>
      <c r="F73" s="19" t="n">
        <f aca="false">F72/$J$72</f>
        <v>0.192307692307692</v>
      </c>
      <c r="G73" s="19" t="n">
        <f aca="false">G72/$J$72</f>
        <v>0.230769230769231</v>
      </c>
      <c r="H73" s="19" t="n">
        <f aca="false">H72/$J$72</f>
        <v>0</v>
      </c>
      <c r="I73" s="19" t="n">
        <f aca="false">I72/$J$72</f>
        <v>0</v>
      </c>
      <c r="J73" s="20"/>
      <c r="K73" s="17" t="str">
        <f aca="false">IF(J73="","",IF(J73=$T$2,$U$2,IF(J73=$T$3,$U$3,IF(J73=$T$4,$U$4,IF(J73=$T$5,$U$5,IF(J73=$T$6,$U$6,IF(J73=$T$7,$U$7)))))))</f>
        <v/>
      </c>
      <c r="L73" s="17"/>
      <c r="M73" s="17"/>
      <c r="N73" s="17"/>
      <c r="O73" s="17"/>
      <c r="P73" s="5"/>
      <c r="Q73" s="5"/>
      <c r="R73" s="5"/>
      <c r="S73" s="5"/>
      <c r="T73" s="5"/>
      <c r="U73" s="5"/>
      <c r="V73" s="5"/>
      <c r="W73" s="5"/>
      <c r="X73" s="5"/>
    </row>
    <row r="74" customFormat="false" ht="18.75" hidden="false" customHeight="false" outlineLevel="0" collapsed="false">
      <c r="A74" s="7"/>
      <c r="B74" s="14"/>
      <c r="C74" s="14"/>
      <c r="D74" s="3" t="s">
        <v>13</v>
      </c>
      <c r="E74" s="21" t="n">
        <f aca="false">SUM(O61:O71)</f>
        <v>300</v>
      </c>
      <c r="F74" s="21"/>
      <c r="G74" s="21"/>
      <c r="H74" s="21"/>
      <c r="I74" s="21"/>
      <c r="J74" s="21"/>
      <c r="K74" s="17" t="str">
        <f aca="false">IF(J74="","",IF(J74=$T$2,$U$2,IF(J74=$T$3,$U$3,IF(J74=$T$4,$U$4,IF(J74=$T$5,$U$5,IF(J74=$T$6,$U$6,IF(J74=$T$7,$U$7)))))))</f>
        <v/>
      </c>
      <c r="L74" s="17" t="str">
        <f aca="false">IF(G74="","",IF(G74=$T$1,$V$1,IF(G74=$T$2,$V$2,IF(G74=$T$3,$V$3,IF(G74=$T$4,$V$4,IF(G74=$T$5,$V$5,IF(G74=$T$6,$V$6,IF(G74=$T$7,$V$7))))))))</f>
        <v/>
      </c>
      <c r="M74" s="17" t="str">
        <f aca="false">IF(H74="","",IF(H74=$T$1,V$1,IF(H74=$T$2,$V$2,IF(H74=$T$3,$V$3,IF(H74=$T$4,$V$4,IF(H74=$T$5,$V$5,IF(H74=$T$6,$V$6,IF(H74=$T$7,$V$7))))))))</f>
        <v/>
      </c>
      <c r="N74" s="17"/>
      <c r="O74" s="17"/>
      <c r="P74" s="5"/>
      <c r="Q74" s="5"/>
      <c r="R74" s="5"/>
      <c r="S74" s="5"/>
      <c r="T74" s="5"/>
      <c r="U74" s="5"/>
      <c r="V74" s="5"/>
      <c r="W74" s="5"/>
      <c r="X74" s="5"/>
    </row>
    <row r="75" customFormat="false" ht="18.75" hidden="false" customHeight="false" outlineLevel="0" collapsed="false">
      <c r="A75" s="7"/>
      <c r="B75" s="14"/>
      <c r="C75" s="14"/>
      <c r="D75" s="22" t="s">
        <v>10</v>
      </c>
      <c r="E75" s="23" t="n">
        <f aca="false">SUM(L61:L71)</f>
        <v>90</v>
      </c>
      <c r="F75" s="23"/>
      <c r="G75" s="23"/>
      <c r="H75" s="23"/>
      <c r="I75" s="23"/>
      <c r="J75" s="23"/>
      <c r="K75" s="17" t="str">
        <f aca="false">IF(J75="","",IF(J75=$T$2,$U$2,IF(J75=$T$3,$U$3,IF(J75=$T$4,$U$4,IF(J75=$T$5,$U$5,IF(J75=$T$6,$U$6,IF(J75=$T$7,$U$7)))))))</f>
        <v/>
      </c>
      <c r="L75" s="17" t="str">
        <f aca="false">IF(G75="","",IF(G75=$T$1,$V$1,IF(G75=$T$2,$V$2,IF(G75=$T$3,$V$3,IF(G75=$T$4,$V$4,IF(G75=$T$5,$V$5,IF(G75=$T$6,$V$6,IF(G75=$T$7,$V$7))))))))</f>
        <v/>
      </c>
      <c r="M75" s="17" t="str">
        <f aca="false">IF(H75="","",IF(H75=$T$1,V$1,IF(H75=$T$2,$V$2,IF(H75=$T$3,$V$3,IF(H75=$T$4,$V$4,IF(H75=$T$5,$V$5,IF(H75=$T$6,$V$6,IF(H75=$T$7,$V$7))))))))</f>
        <v/>
      </c>
      <c r="N75" s="17"/>
      <c r="O75" s="17" t="str">
        <f aca="false">IF(K75="","",IF(K75=$U$2,$V$2,IF(K75=$U$3,$V$3,IF(K75=$U$4,$V$4,IF(K75=$U$5,$V$5,IF(K75=$U$6,$V$6,IF(K75=$U$7,$V$7)))))))</f>
        <v/>
      </c>
      <c r="P75" s="5"/>
      <c r="Q75" s="5"/>
      <c r="R75" s="5"/>
      <c r="S75" s="5"/>
      <c r="T75" s="5"/>
      <c r="U75" s="5"/>
      <c r="V75" s="5"/>
      <c r="W75" s="5"/>
      <c r="X75" s="5"/>
    </row>
    <row r="76" customFormat="false" ht="19.5" hidden="false" customHeight="false" outlineLevel="0" collapsed="false">
      <c r="A76" s="7"/>
      <c r="B76" s="14"/>
      <c r="C76" s="14"/>
      <c r="D76" s="24" t="s">
        <v>11</v>
      </c>
      <c r="E76" s="25" t="n">
        <f aca="false">SUM(M61:M71)</f>
        <v>0</v>
      </c>
      <c r="F76" s="25"/>
      <c r="G76" s="25"/>
      <c r="H76" s="25"/>
      <c r="I76" s="25"/>
      <c r="J76" s="25"/>
      <c r="K76" s="17" t="str">
        <f aca="false">IF(J76="","",IF(J76=$T$2,$U$2,IF(J76=$T$3,$U$3,IF(J76=$T$4,$U$4,IF(J76=$T$5,$U$5,IF(J76=$T$6,$U$6,IF(J76=$T$7,$U$7)))))))</f>
        <v/>
      </c>
      <c r="L76" s="17" t="str">
        <f aca="false">IF(G76="","",IF(G76=$T$1,$V$1,IF(G76=$T$2,$V$2,IF(G76=$T$3,$V$3,IF(G76=$T$4,$V$4,IF(G76=$T$5,$V$5,IF(G76=$T$6,$V$6,IF(G76=$T$7,$V$7))))))))</f>
        <v/>
      </c>
      <c r="M76" s="17" t="str">
        <f aca="false">IF(H76="","",IF(H76=$T$1,V$1,IF(H76=$T$2,$V$2,IF(H76=$T$3,$V$3,IF(H76=$T$4,$V$4,IF(H76=$T$5,$V$5,IF(H76=$T$6,$V$6,IF(H76=$T$7,$V$7))))))))</f>
        <v/>
      </c>
      <c r="N76" s="17"/>
      <c r="O76" s="17" t="str">
        <f aca="false">IF(K76="","",IF(K76=$U$2,$V$2,IF(K76=$U$3,$V$3,IF(K76=$U$4,$V$4,IF(K76=$U$5,$V$5,IF(K76=$U$6,$V$6,IF(K76=$U$7,$V$7)))))))</f>
        <v/>
      </c>
      <c r="P76" s="5"/>
      <c r="Q76" s="5"/>
      <c r="R76" s="5"/>
      <c r="S76" s="5"/>
      <c r="T76" s="5"/>
      <c r="U76" s="5"/>
      <c r="V76" s="5"/>
      <c r="W76" s="5"/>
      <c r="X76" s="5"/>
    </row>
    <row r="77" customFormat="false" ht="18.75" hidden="false" customHeight="false" outlineLevel="0" collapsed="false">
      <c r="A77" s="39"/>
      <c r="B77" s="14"/>
      <c r="C77" s="14"/>
      <c r="D77" s="26" t="s">
        <v>27</v>
      </c>
      <c r="E77" s="27" t="n">
        <f aca="false">SUM(N61:N71)</f>
        <v>0</v>
      </c>
      <c r="F77" s="27"/>
      <c r="G77" s="27"/>
      <c r="H77" s="27"/>
      <c r="I77" s="27"/>
      <c r="J77" s="27"/>
      <c r="K77" s="17"/>
      <c r="L77" s="17"/>
      <c r="M77" s="17"/>
      <c r="N77" s="17"/>
      <c r="O77" s="17"/>
      <c r="P77" s="5"/>
      <c r="Q77" s="5"/>
      <c r="R77" s="5"/>
      <c r="S77" s="5"/>
      <c r="T77" s="5"/>
      <c r="U77" s="5"/>
      <c r="V77" s="5"/>
      <c r="W77" s="5"/>
      <c r="X77" s="5"/>
    </row>
    <row r="78" customFormat="false" ht="19.5" hidden="false" customHeight="false" outlineLevel="0" collapsed="false">
      <c r="A78" s="5"/>
      <c r="B78" s="5"/>
      <c r="C78" s="5"/>
      <c r="D78" s="34" t="s">
        <v>58</v>
      </c>
      <c r="E78" s="29" t="n">
        <f aca="false">SUM(E74:E77)</f>
        <v>390</v>
      </c>
      <c r="F78" s="35"/>
      <c r="G78" s="35"/>
      <c r="H78" s="35"/>
      <c r="I78" s="35"/>
      <c r="J78" s="3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customFormat="false" ht="21" hidden="false" customHeight="false" outlineLevel="0" collapsed="false">
      <c r="A79" s="5"/>
      <c r="B79" s="40" t="s">
        <v>59</v>
      </c>
      <c r="C79" s="40"/>
      <c r="D79" s="41" t="s">
        <v>60</v>
      </c>
      <c r="E79" s="42" t="s">
        <v>61</v>
      </c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customFormat="false" ht="18.75" hidden="false" customHeight="false" outlineLevel="0" collapsed="false">
      <c r="A80" s="5"/>
      <c r="B80" s="43"/>
      <c r="C80" s="44" t="s">
        <v>62</v>
      </c>
      <c r="D80" s="45" t="n">
        <f aca="false">SUM(E72,F72,E53,F53,E34,F34,E14,F14)*15</f>
        <v>1185</v>
      </c>
      <c r="E80" s="46" t="n">
        <f aca="false">D80/3200</f>
        <v>0.3703125</v>
      </c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customFormat="false" ht="18.75" hidden="false" customHeight="false" outlineLevel="0" collapsed="false">
      <c r="A81" s="5"/>
      <c r="B81" s="43"/>
      <c r="C81" s="44" t="s">
        <v>63</v>
      </c>
      <c r="D81" s="45" t="n">
        <f aca="false">SUM(E72,E53,E34,E14)*15</f>
        <v>840</v>
      </c>
      <c r="E81" s="46" t="n">
        <f aca="false">D81/3200</f>
        <v>0.2625</v>
      </c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customFormat="false" ht="18.75" hidden="false" customHeight="false" outlineLevel="0" collapsed="false">
      <c r="A82" s="5"/>
      <c r="B82" s="43"/>
      <c r="C82" s="44" t="s">
        <v>64</v>
      </c>
      <c r="D82" s="45" t="n">
        <f aca="false">SUM(F72,F53,F34,F14)*15</f>
        <v>345</v>
      </c>
      <c r="E82" s="46" t="n">
        <f aca="false">D82/3200</f>
        <v>0.1078125</v>
      </c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customFormat="false" ht="18.75" hidden="false" customHeight="false" outlineLevel="0" collapsed="false">
      <c r="A83" s="5"/>
      <c r="B83" s="43"/>
      <c r="C83" s="44" t="s">
        <v>65</v>
      </c>
      <c r="D83" s="45" t="n">
        <f aca="false">SUM(E75,E56,E37,E17)</f>
        <v>210</v>
      </c>
      <c r="E83" s="46" t="n">
        <f aca="false">D83/3200</f>
        <v>0.065625</v>
      </c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customFormat="false" ht="18.75" hidden="false" customHeight="false" outlineLevel="0" collapsed="false">
      <c r="A84" s="5"/>
      <c r="B84" s="43"/>
      <c r="C84" s="44" t="s">
        <v>66</v>
      </c>
      <c r="D84" s="45" t="n">
        <v>45</v>
      </c>
      <c r="E84" s="46" t="n">
        <f aca="false">D84/3200</f>
        <v>0.0140625</v>
      </c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customFormat="false" ht="19.5" hidden="false" customHeight="false" outlineLevel="0" collapsed="false">
      <c r="A85" s="5"/>
      <c r="B85" s="47"/>
      <c r="C85" s="48" t="s">
        <v>67</v>
      </c>
      <c r="D85" s="49" t="n">
        <f aca="false">SUM(E77,E58,E39,E19)</f>
        <v>165</v>
      </c>
      <c r="E85" s="50" t="n">
        <f aca="false">D85/3200</f>
        <v>0.0515625</v>
      </c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customFormat="false" ht="19.5" hidden="false" customHeight="false" outlineLevel="0" collapsed="false">
      <c r="A86" s="5"/>
      <c r="B86" s="51"/>
      <c r="C86" s="52" t="s">
        <v>68</v>
      </c>
      <c r="D86" s="53" t="n">
        <f aca="false">SUM(D80,D83,D84,D85)</f>
        <v>1605</v>
      </c>
      <c r="E86" s="54" t="n">
        <f aca="false">D86/3200</f>
        <v>0.5015625</v>
      </c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customFormat="false" ht="18.75" hidden="false" customHeight="false" outlineLevel="0" collapsed="false">
      <c r="A87" s="5"/>
      <c r="B87" s="5"/>
      <c r="C87" s="55"/>
      <c r="D87" s="56"/>
      <c r="E87" s="56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customFormat="false" ht="18.75" hidden="false" customHeight="false" outlineLevel="0" collapsed="false">
      <c r="A88" s="5"/>
      <c r="B88" s="5"/>
      <c r="C88" s="55"/>
      <c r="D88" s="56"/>
      <c r="E88" s="56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customFormat="false" ht="18.75" hidden="false" customHeight="false" outlineLevel="0" collapsed="false">
      <c r="A89" s="5"/>
      <c r="B89" s="5"/>
      <c r="C89" s="55"/>
      <c r="D89" s="56"/>
      <c r="E89" s="56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customFormat="false" ht="18.75" hidden="false" customHeight="false" outlineLevel="0" collapsed="false">
      <c r="A90" s="5"/>
      <c r="B90" s="5"/>
      <c r="C90" s="55"/>
      <c r="D90" s="56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customFormat="false" ht="15" hidden="false" customHeight="false" outlineLevel="0" collapsed="false">
      <c r="A91" s="5"/>
      <c r="B91" s="5"/>
      <c r="C91" s="5"/>
      <c r="D91" s="6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customFormat="false" ht="15" hidden="false" customHeight="false" outlineLevel="0" collapsed="false">
      <c r="A92" s="5"/>
      <c r="B92" s="5"/>
      <c r="C92" s="5"/>
      <c r="D92" s="6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customFormat="false" ht="15" hidden="false" customHeight="false" outlineLevel="0" collapsed="false">
      <c r="A93" s="5"/>
      <c r="B93" s="5"/>
      <c r="C93" s="5"/>
      <c r="D93" s="6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customFormat="false" ht="15" hidden="false" customHeight="false" outlineLevel="0" collapsed="false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customFormat="false" ht="15" hidden="false" customHeight="false" outlineLevel="0" collapsed="false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customFormat="false" ht="15" hidden="false" customHeight="false" outlineLevel="0" collapsed="false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customFormat="false" ht="15" hidden="false" customHeight="false" outlineLevel="0" collapsed="false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customFormat="false" ht="15" hidden="false" customHeight="false" outlineLevel="0" collapsed="false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customFormat="false" ht="15" hidden="false" customHeight="false" outlineLevel="0" collapsed="false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customFormat="false" ht="15" hidden="false" customHeight="false" outlineLevel="0" collapsed="false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customFormat="false" ht="15" hidden="false" customHeight="false" outlineLevel="0" collapsed="false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customFormat="false" ht="15" hidden="false" customHeight="false" outlineLevel="0" collapsed="false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customFormat="false" ht="15" hidden="false" customHeight="false" outlineLevel="0" collapsed="false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customFormat="false" ht="15" hidden="false" customHeight="false" outlineLevel="0" collapsed="false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customFormat="false" ht="15" hidden="false" customHeight="false" outlineLevel="0" collapsed="false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customFormat="false" ht="15" hidden="false" customHeight="false" outlineLevel="0" collapsed="false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customFormat="false" ht="15" hidden="false" customHeight="false" outlineLevel="0" collapsed="false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customFormat="false" ht="15" hidden="false" customHeight="false" outlineLevel="0" collapsed="false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customFormat="false" ht="15" hidden="false" customHeight="false" outlineLevel="0" collapsed="false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customFormat="false" ht="15" hidden="false" customHeight="false" outlineLevel="0" collapsed="false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customFormat="false" ht="15" hidden="false" customHeight="false" outlineLevel="0" collapsed="false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customFormat="false" ht="15" hidden="false" customHeight="false" outlineLevel="0" collapsed="false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customFormat="false" ht="15" hidden="false" customHeight="false" outlineLevel="0" collapsed="false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customFormat="false" ht="15" hidden="false" customHeight="false" outlineLevel="0" collapsed="false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customFormat="false" ht="15" hidden="false" customHeight="false" outlineLevel="0" collapsed="false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customFormat="false" ht="15" hidden="false" customHeight="false" outlineLevel="0" collapsed="false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customFormat="false" ht="15" hidden="false" customHeight="false" outlineLevel="0" collapsed="false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customFormat="false" ht="15" hidden="false" customHeight="false" outlineLevel="0" collapsed="false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customFormat="false" ht="15" hidden="false" customHeight="false" outlineLevel="0" collapsed="false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customFormat="false" ht="15" hidden="false" customHeight="false" outlineLevel="0" collapsed="false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customFormat="false" ht="15" hidden="false" customHeight="false" outlineLevel="0" collapsed="false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customFormat="false" ht="15" hidden="false" customHeight="false" outlineLevel="0" collapsed="false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customFormat="false" ht="15" hidden="false" customHeight="false" outlineLevel="0" collapsed="false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customFormat="false" ht="15" hidden="false" customHeight="false" outlineLevel="0" collapsed="false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customFormat="false" ht="15" hidden="false" customHeight="false" outlineLevel="0" collapsed="false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customFormat="false" ht="15" hidden="false" customHeight="false" outlineLevel="0" collapsed="false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customFormat="false" ht="15" hidden="false" customHeight="false" outlineLevel="0" collapsed="false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customFormat="false" ht="15" hidden="false" customHeight="false" outlineLevel="0" collapsed="false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customFormat="false" ht="15" hidden="false" customHeight="false" outlineLevel="0" collapsed="false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customFormat="false" ht="15" hidden="false" customHeight="false" outlineLevel="0" collapsed="false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customFormat="false" ht="15" hidden="false" customHeight="false" outlineLevel="0" collapsed="false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customFormat="false" ht="15" hidden="false" customHeight="false" outlineLevel="0" collapsed="false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customFormat="false" ht="15" hidden="false" customHeight="false" outlineLevel="0" collapsed="false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customFormat="false" ht="15" hidden="false" customHeight="false" outlineLevel="0" collapsed="false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customFormat="false" ht="15" hidden="false" customHeight="false" outlineLevel="0" collapsed="false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customFormat="false" ht="15" hidden="false" customHeight="false" outlineLevel="0" collapsed="false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customFormat="false" ht="15" hidden="false" customHeight="false" outlineLevel="0" collapsed="false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customFormat="false" ht="15" hidden="false" customHeight="false" outlineLevel="0" collapsed="false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customFormat="false" ht="15" hidden="false" customHeight="false" outlineLevel="0" collapsed="false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</row>
  </sheetData>
  <sheetProtection algorithmName="SHA-512" hashValue="3vkywiVrXma0aF6kTCba05shMxJ1UDUYwvfkM5nsTfzBUnyriBi6Wj0eNNcI7pnVLv7NowRwt1OJuXz7H50+Vg==" saltValue="puJm6GDW/SGGZKcPgNrEyA==" spinCount="100000" sheet="true" selectLockedCells="true"/>
  <mergeCells count="5">
    <mergeCell ref="A2:A19"/>
    <mergeCell ref="A22:A39"/>
    <mergeCell ref="A42:A58"/>
    <mergeCell ref="A61:A76"/>
    <mergeCell ref="B79:C79"/>
  </mergeCells>
  <dataValidations count="1">
    <dataValidation allowBlank="true" operator="between" showDropDown="false" showErrorMessage="true" showInputMessage="true" sqref="D2:D13 D22:D33 D42:D52 D61:D71" type="list">
      <formula1>$S$2:$S$3</formula1>
      <formula2>0</formula2>
    </dataValidation>
  </dataValidation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140"/>
  <sheetViews>
    <sheetView showFormulas="false" showGridLines="true" showRowColHeaders="true" showZeros="true" rightToLeft="false" tabSelected="false" showOutlineSymbols="true" defaultGridColor="true" view="normal" topLeftCell="A1" colorId="64" zoomScale="110" zoomScaleNormal="110" zoomScalePageLayoutView="100" workbookViewId="0">
      <pane xSplit="1" ySplit="1" topLeftCell="B2" activePane="bottomRight" state="frozen"/>
      <selection pane="topLeft" activeCell="A1" activeCellId="0" sqref="A1"/>
      <selection pane="topRight" activeCell="B1" activeCellId="0" sqref="B1"/>
      <selection pane="bottomLeft" activeCell="A2" activeCellId="0" sqref="A2"/>
      <selection pane="bottomRight" activeCell="C26" activeCellId="0" sqref="C26"/>
    </sheetView>
  </sheetViews>
  <sheetFormatPr defaultRowHeight="15" zeroHeight="false" outlineLevelRow="0" outlineLevelCol="0"/>
  <cols>
    <col collapsed="false" customWidth="true" hidden="false" outlineLevel="0" max="1" min="1" style="1" width="5.28"/>
    <col collapsed="false" customWidth="true" hidden="false" outlineLevel="0" max="2" min="2" style="1" width="8.29"/>
    <col collapsed="false" customWidth="true" hidden="false" outlineLevel="0" max="3" min="3" style="1" width="52"/>
    <col collapsed="false" customWidth="true" hidden="false" outlineLevel="0" max="4" min="4" style="1" width="19.14"/>
    <col collapsed="false" customWidth="true" hidden="false" outlineLevel="0" max="5" min="5" style="1" width="8.42"/>
    <col collapsed="false" customWidth="true" hidden="false" outlineLevel="0" max="9" min="6" style="1" width="6.15"/>
    <col collapsed="false" customWidth="true" hidden="false" outlineLevel="0" max="10" min="10" style="1" width="7.57"/>
    <col collapsed="false" customWidth="true" hidden="false" outlineLevel="0" max="11" min="11" style="1" width="4.29"/>
    <col collapsed="false" customWidth="true" hidden="false" outlineLevel="0" max="12" min="12" style="1" width="11.99"/>
    <col collapsed="false" customWidth="true" hidden="false" outlineLevel="0" max="13" min="13" style="1" width="11.57"/>
    <col collapsed="false" customWidth="true" hidden="false" outlineLevel="0" max="14" min="14" style="1" width="11.29"/>
    <col collapsed="false" customWidth="true" hidden="false" outlineLevel="0" max="16" min="15" style="1" width="5.57"/>
    <col collapsed="false" customWidth="true" hidden="false" outlineLevel="0" max="17" min="17" style="1" width="12.29"/>
    <col collapsed="false" customWidth="true" hidden="false" outlineLevel="0" max="19" min="18" style="1" width="8.71"/>
    <col collapsed="false" customWidth="true" hidden="true" outlineLevel="0" max="23" min="20" style="1" width="8.71"/>
    <col collapsed="false" customWidth="true" hidden="false" outlineLevel="0" max="1025" min="24" style="1" width="8.71"/>
  </cols>
  <sheetData>
    <row r="1" customFormat="false" ht="43.15" hidden="false" customHeight="true" outlineLevel="0" collapsed="false">
      <c r="A1" s="2"/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69</v>
      </c>
      <c r="J1" s="3" t="s">
        <v>70</v>
      </c>
      <c r="K1" s="3" t="s">
        <v>8</v>
      </c>
      <c r="L1" s="4" t="s">
        <v>71</v>
      </c>
      <c r="M1" s="4" t="s">
        <v>10</v>
      </c>
      <c r="N1" s="4" t="s">
        <v>11</v>
      </c>
      <c r="O1" s="4" t="s">
        <v>72</v>
      </c>
      <c r="P1" s="4" t="s">
        <v>73</v>
      </c>
      <c r="Q1" s="4" t="s">
        <v>13</v>
      </c>
      <c r="R1" s="5"/>
      <c r="S1" s="5"/>
      <c r="T1" s="5"/>
      <c r="U1" s="5" t="n">
        <v>0</v>
      </c>
      <c r="V1" s="6" t="n">
        <v>0</v>
      </c>
      <c r="W1" s="5" t="n">
        <v>0</v>
      </c>
      <c r="X1" s="5"/>
      <c r="Y1" s="5"/>
    </row>
    <row r="2" customFormat="false" ht="18.4" hidden="false" customHeight="true" outlineLevel="0" collapsed="false">
      <c r="A2" s="7" t="s">
        <v>74</v>
      </c>
      <c r="B2" s="8"/>
      <c r="C2" s="8" t="s">
        <v>75</v>
      </c>
      <c r="D2" s="9" t="s">
        <v>17</v>
      </c>
      <c r="E2" s="10" t="n">
        <v>2</v>
      </c>
      <c r="F2" s="10" t="n">
        <v>0</v>
      </c>
      <c r="G2" s="10" t="n">
        <v>0</v>
      </c>
      <c r="H2" s="10" t="n">
        <v>0</v>
      </c>
      <c r="I2" s="10" t="n">
        <v>0</v>
      </c>
      <c r="J2" s="10" t="n">
        <v>0</v>
      </c>
      <c r="K2" s="11" t="n">
        <f aca="false">IF(AND(E2="",F2="",G2="",H2=""),"",SUM(E2:J2))</f>
        <v>2</v>
      </c>
      <c r="L2" s="11" t="n">
        <f aca="false">IF(K2="","",IF(K2=$U$8,$V$8,IF(K2=$U$9,$V$9,IF(K2=$U$10,$V$10,IF(K2=$U$11,$V$11,IF(K2=$U$12,$V$12,IF(K2=$U$1,$V$1,IF(K2=$U$2,$V$2,IF(K2=$U$3,$V$3,IF(K2=$U$4,$V$4,IF(K2=$U$5,$V$5,IF(K2=$U$6,$V$6,IF(K2=$U$7,$V$7)))))))))))))</f>
        <v>40</v>
      </c>
      <c r="M2" s="11" t="n">
        <f aca="false">IF(G2="","",IF(G2=$U$1,$W$1,IF(G2=$U$2,$W$2,IF(G2=$U$3,$W$3,IF(G2=$U$4,$W$4,IF(G2=$U$5,$W$5,IF(G2=$U$6,$W$6,IF(G2=$U$7,$W$7,IF(G2=$U$8,$W$8,IF(G2=$U$9,$W$9,IF(G2=$U$10,$W$10,IF(G2=$U$11,$W$11,IF(G2=$U$12,$W$12)))))))))))))</f>
        <v>0</v>
      </c>
      <c r="N2" s="11" t="n">
        <f aca="false">IF(H2="","",IF(H2=$U$1,$W$1,IF(H2=$U$2,$W$2,IF(H2=$U$3,$W$3,IF(H2=$U$4,$W$4,IF(H2=$U$5,$W$5,IF(H2=$U$6,$W$6,IF(H2=$U$7,$W$7,IF(H2=$U$8,$W$8,IF(H2=$U$9,$W$9,IF(H2=$U$10,$W$10,IF(H2=$U$11,$W$11,IF(H2=$U$12,$W$12)))))))))))))</f>
        <v>0</v>
      </c>
      <c r="O2" s="11" t="n">
        <f aca="false">IF(I2="","",IF(I2=$U$1,$W$1,IF(I2=$U$2,$W$2,IF(I2=$U$3,$W$3,IF(I2=$U$4,$W$4,IF(I2=$U$5,$W$5,IF(I2=$U$6,$W$6,IF(I2=$U$7,$W$7,IF(I2=$U$8,$W$8,IF(I2=$U$9,$W$9,IF(I2=$U$10,$W$10,IF(I2=$U$11,$W$11,IF(I2=$U$12,$W$12)))))))))))))</f>
        <v>0</v>
      </c>
      <c r="P2" s="11" t="n">
        <f aca="false">IF(J2="","",IF(J2=$U$1,$W$1,IF(J2=$U$2,$W$2,IF(J2=$U$3,$W$3,IF(J2=$U$4,$W$4,IF(J2=$U$5,$W$5,IF(J2=$U$6,$W$6,IF(J2=$U$7,$W$7,IF(J2=$U$8,$W$8,IF(J2=$U$9,$W$9,IF(J2=$U$10,$W$10,IF(J2=$U$11,$W$11,IF(J2=$U$12,$W$12)))))))))))))</f>
        <v>0</v>
      </c>
      <c r="Q2" s="11" t="n">
        <f aca="false">IF(OR(E2="",F2=""),"",IF(SUM(E2:F2)=$U$1,$W$1,IF(SUM(E2:F2)=$U$2,$W$2,IF(SUM(E2:F2)=$U$3,$W$3,IF(SUM(E2:F2)=$U$4,$W$4,IF(SUM(E2:F2)=$U$5,$W$5,IF(SUM(E2:F2)=$U$6,$W$6,IF(SUM(E2:F2)=$U$7,$W$7))))))))</f>
        <v>30</v>
      </c>
      <c r="R2" s="5"/>
      <c r="S2" s="5"/>
      <c r="T2" s="5" t="s">
        <v>17</v>
      </c>
      <c r="U2" s="5" t="n">
        <v>1</v>
      </c>
      <c r="V2" s="6" t="n">
        <v>20</v>
      </c>
      <c r="W2" s="5" t="n">
        <v>15</v>
      </c>
      <c r="X2" s="5"/>
      <c r="Y2" s="5"/>
    </row>
    <row r="3" customFormat="false" ht="18.75" hidden="false" customHeight="false" outlineLevel="0" collapsed="false">
      <c r="A3" s="7"/>
      <c r="B3" s="8"/>
      <c r="C3" s="8" t="s">
        <v>76</v>
      </c>
      <c r="D3" s="9" t="s">
        <v>17</v>
      </c>
      <c r="E3" s="10" t="n">
        <v>0</v>
      </c>
      <c r="F3" s="10" t="n">
        <v>0</v>
      </c>
      <c r="G3" s="10" t="n">
        <v>0</v>
      </c>
      <c r="H3" s="10" t="n">
        <v>4</v>
      </c>
      <c r="I3" s="10" t="n">
        <v>0</v>
      </c>
      <c r="J3" s="10" t="n">
        <v>0</v>
      </c>
      <c r="K3" s="11" t="n">
        <f aca="false">IF(AND(E3="",F3="",G3="",H3=""),"",SUM(E3:J3))</f>
        <v>4</v>
      </c>
      <c r="L3" s="11" t="n">
        <f aca="false">IF(K3="","",IF(K3=$U$8,$V$8,IF(K3=$U$9,$V$9,IF(K3=$U$10,$V$10,IF(K3=$U$11,$V$11,IF(K3=$U$12,$V$12,IF(K3=$U$1,$V$1,IF(K3=$U$2,$V$2,IF(K3=$U$3,$V$3,IF(K3=$U$4,$V$4,IF(K3=$U$5,$V$5,IF(K3=$U$6,$V$6,IF(K3=$U$7,$V$7)))))))))))))</f>
        <v>80</v>
      </c>
      <c r="M3" s="11" t="n">
        <f aca="false">IF(G3="","",IF(G3=$U$1,$W$1,IF(G3=$U$2,$W$2,IF(G3=$U$3,$W$3,IF(G3=$U$4,$W$4,IF(G3=$U$5,$W$5,IF(G3=$U$6,$W$6,IF(G3=$U$7,$W$7,IF(G3=$U$8,$W$8,IF(G3=$U$9,$W$9,IF(G3=$U$10,$W$10,IF(G3=$U$11,$W$11,IF(G3=$U$12,$W$12)))))))))))))</f>
        <v>0</v>
      </c>
      <c r="N3" s="11" t="n">
        <f aca="false">IF(H3="","",IF(H3=$U$1,$W$1,IF(H3=$U$2,$W$2,IF(H3=$U$3,$W$3,IF(H3=$U$4,$W$4,IF(H3=$U$5,$W$5,IF(H3=$U$6,$W$6,IF(H3=$U$7,$W$7,IF(H3=$U$8,$W$8,IF(H3=$U$9,$W$9,IF(H3=$U$10,$W$10,IF(H3=$U$11,$W$11,IF(H3=$U$12,$W$12)))))))))))))</f>
        <v>60</v>
      </c>
      <c r="O3" s="11" t="n">
        <f aca="false">IF(I3="","",IF(I3=$U$1,$W$1,IF(I3=$U$2,$W$2,IF(I3=$U$3,$W$3,IF(I3=$U$4,$W$4,IF(I3=$U$5,$W$5,IF(I3=$U$6,$W$6,IF(I3=$U$7,$W$7,IF(I3=$U$8,$W$8,IF(I3=$U$9,$W$9,IF(I3=$U$10,$W$10,IF(I3=$U$11,$W$11,IF(I3=$U$12,$W$12)))))))))))))</f>
        <v>0</v>
      </c>
      <c r="P3" s="11" t="n">
        <f aca="false">IF(J3="","",IF(J3=$U$1,$W$1,IF(J3=$U$2,$W$2,IF(J3=$U$3,$W$3,IF(J3=$U$4,$W$4,IF(J3=$U$5,$W$5,IF(J3=$U$6,$W$6,IF(J3=$U$7,$W$7,IF(J3=$U$8,$W$8,IF(J3=$U$9,$W$9,IF(J3=$U$10,$W$10,IF(J3=$U$11,$W$11,IF(J3=$U$12,$W$12)))))))))))))</f>
        <v>0</v>
      </c>
      <c r="Q3" s="11" t="n">
        <f aca="false">IF(OR(E3="",F3=""),"",IF(SUM(E3:F3)=$U$1,$W$1,IF(SUM(E3:F3)=$U$2,$W$2,IF(SUM(E3:F3)=$U$3,$W$3,IF(SUM(E3:F3)=$U$4,$W$4,IF(SUM(E3:F3)=$U$5,$W$5,IF(SUM(E3:F3)=$U$6,$W$6,IF(SUM(E3:F3)=$U$7,$W$7))))))))</f>
        <v>0</v>
      </c>
      <c r="R3" s="5"/>
      <c r="S3" s="5"/>
      <c r="T3" s="5" t="s">
        <v>16</v>
      </c>
      <c r="U3" s="5" t="n">
        <v>2</v>
      </c>
      <c r="V3" s="6" t="n">
        <v>40</v>
      </c>
      <c r="W3" s="5" t="n">
        <v>30</v>
      </c>
      <c r="X3" s="5"/>
      <c r="Y3" s="5"/>
    </row>
    <row r="4" customFormat="false" ht="18.75" hidden="false" customHeight="false" outlineLevel="0" collapsed="false">
      <c r="A4" s="7"/>
      <c r="B4" s="8"/>
      <c r="C4" s="8" t="s">
        <v>77</v>
      </c>
      <c r="D4" s="9" t="s">
        <v>16</v>
      </c>
      <c r="E4" s="10" t="n">
        <v>2</v>
      </c>
      <c r="F4" s="10" t="n">
        <v>0</v>
      </c>
      <c r="G4" s="10" t="n">
        <v>0</v>
      </c>
      <c r="H4" s="10" t="n">
        <v>0</v>
      </c>
      <c r="I4" s="10" t="n">
        <v>2</v>
      </c>
      <c r="J4" s="10" t="n">
        <v>0</v>
      </c>
      <c r="K4" s="11" t="n">
        <f aca="false">IF(AND(E4="",F4="",G4="",H4=""),"",SUM(E4:J4))</f>
        <v>4</v>
      </c>
      <c r="L4" s="11" t="n">
        <f aca="false">IF(K4="","",IF(K4=$U$8,$V$8,IF(K4=$U$9,$V$9,IF(K4=$U$10,$V$10,IF(K4=$U$11,$V$11,IF(K4=$U$12,$V$12,IF(K4=$U$1,$V$1,IF(K4=$U$2,$V$2,IF(K4=$U$3,$V$3,IF(K4=$U$4,$V$4,IF(K4=$U$5,$V$5,IF(K4=$U$6,$V$6,IF(K4=$U$7,$V$7)))))))))))))</f>
        <v>80</v>
      </c>
      <c r="M4" s="11" t="n">
        <f aca="false">IF(G4="","",IF(G4=$U$1,$W$1,IF(G4=$U$2,$W$2,IF(G4=$U$3,$W$3,IF(G4=$U$4,$W$4,IF(G4=$U$5,$W$5,IF(G4=$U$6,$W$6,IF(G4=$U$7,$W$7,IF(G4=$U$8,$W$8,IF(G4=$U$9,$W$9,IF(G4=$U$10,$W$10,IF(G4=$U$11,$W$11,IF(G4=$U$12,$W$12)))))))))))))</f>
        <v>0</v>
      </c>
      <c r="N4" s="11" t="n">
        <f aca="false">IF(H4="","",IF(H4=$U$1,$W$1,IF(H4=$U$2,$W$2,IF(H4=$U$3,$W$3,IF(H4=$U$4,$W$4,IF(H4=$U$5,$W$5,IF(H4=$U$6,$W$6,IF(H4=$U$7,$W$7,IF(H4=$U$8,$W$8,IF(H4=$U$9,$W$9,IF(H4=$U$10,$W$10,IF(H4=$U$11,$W$11,IF(H4=$U$12,$W$12)))))))))))))</f>
        <v>0</v>
      </c>
      <c r="O4" s="11" t="n">
        <f aca="false">IF(I4="","",IF(I4=$U$1,$W$1,IF(I4=$U$2,$W$2,IF(I4=$U$3,$W$3,IF(I4=$U$4,$W$4,IF(I4=$U$5,$W$5,IF(I4=$U$6,$W$6,IF(I4=$U$7,$W$7,IF(I4=$U$8,$W$8,IF(I4=$U$9,$W$9,IF(I4=$U$10,$W$10,IF(I4=$U$11,$W$11,IF(I4=$U$12,$W$12)))))))))))))</f>
        <v>30</v>
      </c>
      <c r="P4" s="11" t="n">
        <f aca="false">IF(J4="","",IF(J4=$U$1,$W$1,IF(J4=$U$2,$W$2,IF(J4=$U$3,$W$3,IF(J4=$U$4,$W$4,IF(J4=$U$5,$W$5,IF(J4=$U$6,$W$6,IF(J4=$U$7,$W$7,IF(J4=$U$8,$W$8,IF(J4=$U$9,$W$9,IF(J4=$U$10,$W$10,IF(J4=$U$11,$W$11,IF(J4=$U$12,$W$12)))))))))))))</f>
        <v>0</v>
      </c>
      <c r="Q4" s="11" t="n">
        <f aca="false">IF(OR(E4="",F4=""),"",IF(SUM(E4:F4)=$U$1,$W$1,IF(SUM(E4:F4)=$U$2,$W$2,IF(SUM(E4:F4)=$U$3,$W$3,IF(SUM(E4:F4)=$U$4,$W$4,IF(SUM(E4:F4)=$U$5,$W$5,IF(SUM(E4:F4)=$U$6,$W$6,IF(SUM(E4:F4)=$U$7,$W$7))))))))</f>
        <v>30</v>
      </c>
      <c r="R4" s="5"/>
      <c r="S4" s="5"/>
      <c r="T4" s="5"/>
      <c r="U4" s="5" t="n">
        <v>3</v>
      </c>
      <c r="V4" s="6" t="n">
        <v>60</v>
      </c>
      <c r="W4" s="5" t="n">
        <v>45</v>
      </c>
      <c r="X4" s="5"/>
      <c r="Y4" s="5"/>
    </row>
    <row r="5" customFormat="false" ht="18.75" hidden="false" customHeight="false" outlineLevel="0" collapsed="false">
      <c r="A5" s="7"/>
      <c r="B5" s="8"/>
      <c r="C5" s="8" t="s">
        <v>78</v>
      </c>
      <c r="D5" s="9" t="s">
        <v>17</v>
      </c>
      <c r="E5" s="10" t="n">
        <v>2</v>
      </c>
      <c r="F5" s="10" t="n">
        <v>2</v>
      </c>
      <c r="G5" s="10" t="n">
        <v>1</v>
      </c>
      <c r="H5" s="10" t="n">
        <v>0</v>
      </c>
      <c r="I5" s="10" t="n">
        <v>3</v>
      </c>
      <c r="J5" s="10" t="n">
        <v>0</v>
      </c>
      <c r="K5" s="11" t="n">
        <f aca="false">IF(AND(E5="",F5="",G5="",H5=""),"",SUM(E5:J5))</f>
        <v>8</v>
      </c>
      <c r="L5" s="11" t="n">
        <f aca="false">IF(K5="","",IF(K5=$U$8,$V$8,IF(K5=$U$9,$V$9,IF(K5=$U$10,$V$10,IF(K5=$U$11,$V$11,IF(K5=$U$12,$V$12,IF(K5=$U$1,$V$1,IF(K5=$U$2,$V$2,IF(K5=$U$3,$V$3,IF(K5=$U$4,$V$4,IF(K5=$U$5,$V$5,IF(K5=$U$6,$V$6,IF(K5=$U$7,$V$7)))))))))))))</f>
        <v>160</v>
      </c>
      <c r="M5" s="11" t="n">
        <f aca="false">IF(G5="","",IF(G5=$U$1,$W$1,IF(G5=$U$2,$W$2,IF(G5=$U$3,$W$3,IF(G5=$U$4,$W$4,IF(G5=$U$5,$W$5,IF(G5=$U$6,$W$6,IF(G5=$U$7,$W$7,IF(G5=$U$8,$W$8,IF(G5=$U$9,$W$9,IF(G5=$U$10,$W$10,IF(G5=$U$11,$W$11,IF(G5=$U$12,$W$12)))))))))))))</f>
        <v>15</v>
      </c>
      <c r="N5" s="11" t="n">
        <f aca="false">IF(H5="","",IF(H5=$U$1,$W$1,IF(H5=$U$2,$W$2,IF(H5=$U$3,$W$3,IF(H5=$U$4,$W$4,IF(H5=$U$5,$W$5,IF(H5=$U$6,$W$6,IF(H5=$U$7,$W$7,IF(H5=$U$8,$W$8,IF(H5=$U$9,$W$9,IF(H5=$U$10,$W$10,IF(H5=$U$11,$W$11,IF(H5=$U$12,$W$12)))))))))))))</f>
        <v>0</v>
      </c>
      <c r="O5" s="11" t="n">
        <f aca="false">IF(I5="","",IF(I5=$U$1,$W$1,IF(I5=$U$2,$W$2,IF(I5=$U$3,$W$3,IF(I5=$U$4,$W$4,IF(I5=$U$5,$W$5,IF(I5=$U$6,$W$6,IF(I5=$U$7,$W$7,IF(I5=$U$8,$W$8,IF(I5=$U$9,$W$9,IF(I5=$U$10,$W$10,IF(I5=$U$11,$W$11,IF(I5=$U$12,$W$12)))))))))))))</f>
        <v>45</v>
      </c>
      <c r="P5" s="11" t="n">
        <f aca="false">IF(J5="","",IF(J5=$U$1,$W$1,IF(J5=$U$2,$W$2,IF(J5=$U$3,$W$3,IF(J5=$U$4,$W$4,IF(J5=$U$5,$W$5,IF(J5=$U$6,$W$6,IF(J5=$U$7,$W$7,IF(J5=$U$8,$W$8,IF(J5=$U$9,$W$9,IF(J5=$U$10,$W$10,IF(J5=$U$11,$W$11,IF(J5=$U$12,$W$12)))))))))))))</f>
        <v>0</v>
      </c>
      <c r="Q5" s="11" t="n">
        <f aca="false">IF(OR(E5="",F5=""),"",IF(SUM(E5:F5)=$U$1,$W$1,IF(SUM(E5:F5)=$U$2,$W$2,IF(SUM(E5:F5)=$U$3,$W$3,IF(SUM(E5:F5)=$U$4,$W$4,IF(SUM(E5:F5)=$U$5,$W$5,IF(SUM(E5:F5)=$U$6,$W$6,IF(SUM(E5:F5)=$U$7,$W$7))))))))</f>
        <v>60</v>
      </c>
      <c r="R5" s="5"/>
      <c r="S5" s="5"/>
      <c r="T5" s="5"/>
      <c r="U5" s="5" t="n">
        <v>4</v>
      </c>
      <c r="V5" s="6" t="n">
        <v>80</v>
      </c>
      <c r="W5" s="5" t="n">
        <v>60</v>
      </c>
      <c r="X5" s="5"/>
      <c r="Y5" s="5"/>
    </row>
    <row r="6" customFormat="false" ht="18.75" hidden="false" customHeight="false" outlineLevel="0" collapsed="false">
      <c r="A6" s="7"/>
      <c r="B6" s="8"/>
      <c r="C6" s="8" t="s">
        <v>79</v>
      </c>
      <c r="D6" s="9" t="s">
        <v>17</v>
      </c>
      <c r="E6" s="10" t="n">
        <v>3</v>
      </c>
      <c r="F6" s="10" t="n">
        <v>0</v>
      </c>
      <c r="G6" s="10" t="n">
        <v>0</v>
      </c>
      <c r="H6" s="10" t="n">
        <v>0</v>
      </c>
      <c r="I6" s="10" t="n">
        <v>2</v>
      </c>
      <c r="J6" s="10" t="n">
        <v>0</v>
      </c>
      <c r="K6" s="11" t="n">
        <f aca="false">IF(AND(E6="",F6="",G6="",H6=""),"",SUM(E6:J6))</f>
        <v>5</v>
      </c>
      <c r="L6" s="11" t="n">
        <f aca="false">IF(K6="","",IF(K6=$U$8,$V$8,IF(K6=$U$9,$V$9,IF(K6=$U$10,$V$10,IF(K6=$U$11,$V$11,IF(K6=$U$12,$V$12,IF(K6=$U$1,$V$1,IF(K6=$U$2,$V$2,IF(K6=$U$3,$V$3,IF(K6=$U$4,$V$4,IF(K6=$U$5,$V$5,IF(K6=$U$6,$V$6,IF(K6=$U$7,$V$7)))))))))))))</f>
        <v>100</v>
      </c>
      <c r="M6" s="11" t="n">
        <f aca="false">IF(G6="","",IF(G6=$U$1,$W$1,IF(G6=$U$2,$W$2,IF(G6=$U$3,$W$3,IF(G6=$U$4,$W$4,IF(G6=$U$5,$W$5,IF(G6=$U$6,$W$6,IF(G6=$U$7,$W$7,IF(G6=$U$8,$W$8,IF(G6=$U$9,$W$9,IF(G6=$U$10,$W$10,IF(G6=$U$11,$W$11,IF(G6=$U$12,$W$12)))))))))))))</f>
        <v>0</v>
      </c>
      <c r="N6" s="11" t="n">
        <f aca="false">IF(H6="","",IF(H6=$U$1,$W$1,IF(H6=$U$2,$W$2,IF(H6=$U$3,$W$3,IF(H6=$U$4,$W$4,IF(H6=$U$5,$W$5,IF(H6=$U$6,$W$6,IF(H6=$U$7,$W$7,IF(H6=$U$8,$W$8,IF(H6=$U$9,$W$9,IF(H6=$U$10,$W$10,IF(H6=$U$11,$W$11,IF(H6=$U$12,$W$12)))))))))))))</f>
        <v>0</v>
      </c>
      <c r="O6" s="11" t="n">
        <f aca="false">IF(I6="","",IF(I6=$U$1,$W$1,IF(I6=$U$2,$W$2,IF(I6=$U$3,$W$3,IF(I6=$U$4,$W$4,IF(I6=$U$5,$W$5,IF(I6=$U$6,$W$6,IF(I6=$U$7,$W$7,IF(I6=$U$8,$W$8,IF(I6=$U$9,$W$9,IF(I6=$U$10,$W$10,IF(I6=$U$11,$W$11,IF(I6=$U$12,$W$12)))))))))))))</f>
        <v>30</v>
      </c>
      <c r="P6" s="11" t="n">
        <f aca="false">IF(J6="","",IF(J6=$U$1,$W$1,IF(J6=$U$2,$W$2,IF(J6=$U$3,$W$3,IF(J6=$U$4,$W$4,IF(J6=$U$5,$W$5,IF(J6=$U$6,$W$6,IF(J6=$U$7,$W$7,IF(J6=$U$8,$W$8,IF(J6=$U$9,$W$9,IF(J6=$U$10,$W$10,IF(J6=$U$11,$W$11,IF(J6=$U$12,$W$12)))))))))))))</f>
        <v>0</v>
      </c>
      <c r="Q6" s="11" t="n">
        <f aca="false">IF(OR(E6="",F6=""),"",IF(SUM(E6:F6)=$U$1,$W$1,IF(SUM(E6:F6)=$U$2,$W$2,IF(SUM(E6:F6)=$U$3,$W$3,IF(SUM(E6:F6)=$U$4,$W$4,IF(SUM(E6:F6)=$U$5,$W$5,IF(SUM(E6:F6)=$U$6,$W$6,IF(SUM(E6:F6)=$U$7,$W$7))))))))</f>
        <v>45</v>
      </c>
      <c r="R6" s="5"/>
      <c r="S6" s="5"/>
      <c r="T6" s="5"/>
      <c r="U6" s="5" t="n">
        <v>5</v>
      </c>
      <c r="V6" s="6" t="n">
        <v>100</v>
      </c>
      <c r="W6" s="5" t="n">
        <v>75</v>
      </c>
      <c r="X6" s="5"/>
      <c r="Y6" s="5"/>
    </row>
    <row r="7" customFormat="false" ht="18.75" hidden="false" customHeight="false" outlineLevel="0" collapsed="false">
      <c r="A7" s="7"/>
      <c r="B7" s="8"/>
      <c r="C7" s="8" t="s">
        <v>80</v>
      </c>
      <c r="D7" s="9" t="s">
        <v>17</v>
      </c>
      <c r="E7" s="10" t="n">
        <v>0</v>
      </c>
      <c r="F7" s="10" t="n">
        <v>0</v>
      </c>
      <c r="G7" s="10" t="n">
        <v>0</v>
      </c>
      <c r="H7" s="10" t="n">
        <v>0</v>
      </c>
      <c r="I7" s="10" t="n">
        <v>2</v>
      </c>
      <c r="J7" s="10" t="n">
        <v>0</v>
      </c>
      <c r="K7" s="11" t="n">
        <f aca="false">IF(AND(E7="",F7="",G7="",H7=""),"",SUM(E7:J7))</f>
        <v>2</v>
      </c>
      <c r="L7" s="11" t="n">
        <f aca="false">IF(K7="","",IF(K7=$U$8,$V$8,IF(K7=$U$9,$V$9,IF(K7=$U$10,$V$10,IF(K7=$U$11,$V$11,IF(K7=$U$12,$V$12,IF(K7=$U$1,$V$1,IF(K7=$U$2,$V$2,IF(K7=$U$3,$V$3,IF(K7=$U$4,$V$4,IF(K7=$U$5,$V$5,IF(K7=$U$6,$V$6,IF(K7=$U$7,$V$7)))))))))))))</f>
        <v>40</v>
      </c>
      <c r="M7" s="11" t="n">
        <f aca="false">IF(G7="","",IF(G7=$U$1,$W$1,IF(G7=$U$2,$W$2,IF(G7=$U$3,$W$3,IF(G7=$U$4,$W$4,IF(G7=$U$5,$W$5,IF(G7=$U$6,$W$6,IF(G7=$U$7,$W$7,IF(G7=$U$8,$W$8,IF(G7=$U$9,$W$9,IF(G7=$U$10,$W$10,IF(G7=$U$11,$W$11,IF(G7=$U$12,$W$12)))))))))))))</f>
        <v>0</v>
      </c>
      <c r="N7" s="11" t="n">
        <f aca="false">IF(H7="","",IF(H7=$U$1,$W$1,IF(H7=$U$2,$W$2,IF(H7=$U$3,$W$3,IF(H7=$U$4,$W$4,IF(H7=$U$5,$W$5,IF(H7=$U$6,$W$6,IF(H7=$U$7,$W$7,IF(H7=$U$8,$W$8,IF(H7=$U$9,$W$9,IF(H7=$U$10,$W$10,IF(H7=$U$11,$W$11,IF(H7=$U$12,$W$12)))))))))))))</f>
        <v>0</v>
      </c>
      <c r="O7" s="11" t="n">
        <f aca="false">IF(I7="","",IF(I7=$U$1,$W$1,IF(I7=$U$2,$W$2,IF(I7=$U$3,$W$3,IF(I7=$U$4,$W$4,IF(I7=$U$5,$W$5,IF(I7=$U$6,$W$6,IF(I7=$U$7,$W$7,IF(I7=$U$8,$W$8,IF(I7=$U$9,$W$9,IF(I7=$U$10,$W$10,IF(I7=$U$11,$W$11,IF(I7=$U$12,$W$12)))))))))))))</f>
        <v>30</v>
      </c>
      <c r="P7" s="11" t="n">
        <f aca="false">IF(J7="","",IF(J7=$U$1,$W$1,IF(J7=$U$2,$W$2,IF(J7=$U$3,$W$3,IF(J7=$U$4,$W$4,IF(J7=$U$5,$W$5,IF(J7=$U$6,$W$6,IF(J7=$U$7,$W$7,IF(J7=$U$8,$W$8,IF(J7=$U$9,$W$9,IF(J7=$U$10,$W$10,IF(J7=$U$11,$W$11,IF(J7=$U$12,$W$12)))))))))))))</f>
        <v>0</v>
      </c>
      <c r="Q7" s="11" t="n">
        <f aca="false">IF(OR(E7="",F7=""),"",IF(SUM(E7:F7)=$U$1,$W$1,IF(SUM(E7:F7)=$U$2,$W$2,IF(SUM(E7:F7)=$U$3,$W$3,IF(SUM(E7:F7)=$U$4,$W$4,IF(SUM(E7:F7)=$U$5,$W$5,IF(SUM(E7:F7)=$U$6,$W$6,IF(SUM(E7:F7)=$U$7,$W$7))))))))</f>
        <v>0</v>
      </c>
      <c r="R7" s="5"/>
      <c r="S7" s="5"/>
      <c r="T7" s="5"/>
      <c r="U7" s="5" t="n">
        <v>6</v>
      </c>
      <c r="V7" s="6" t="n">
        <v>120</v>
      </c>
      <c r="W7" s="5" t="n">
        <v>90</v>
      </c>
      <c r="X7" s="5"/>
      <c r="Y7" s="5"/>
    </row>
    <row r="8" customFormat="false" ht="18.75" hidden="false" customHeight="false" outlineLevel="0" collapsed="false">
      <c r="A8" s="7"/>
      <c r="B8" s="8"/>
      <c r="C8" s="8"/>
      <c r="D8" s="9"/>
      <c r="E8" s="10"/>
      <c r="F8" s="10"/>
      <c r="G8" s="10"/>
      <c r="H8" s="10"/>
      <c r="I8" s="10"/>
      <c r="J8" s="10"/>
      <c r="K8" s="11" t="str">
        <f aca="false">IF(AND(E8="",F8="",G8="",H8=""),"",SUM(E8:J8))</f>
        <v/>
      </c>
      <c r="L8" s="11" t="str">
        <f aca="false">IF(K8="","",IF(K8=$U$8,$V$8,IF(K8=$U$9,$V$9,IF(K8=$U$10,$V$10,IF(K8=$U$11,$V$11,IF(K8=$U$12,$V$12,IF(K8=$U$1,$V$1,IF(K8=$U$2,$V$2,IF(K8=$U$3,$V$3,IF(K8=$U$4,$V$4,IF(K8=$U$5,$V$5,IF(K8=$U$6,$V$6,IF(K8=$U$7,$V$7)))))))))))))</f>
        <v/>
      </c>
      <c r="M8" s="11" t="str">
        <f aca="false">IF(G8="","",IF(G8=$U$1,$W$1,IF(G8=$U$2,$W$2,IF(G8=$U$3,$W$3,IF(G8=$U$4,$W$4,IF(G8=$U$5,$W$5,IF(G8=$U$6,$W$6,IF(G8=$U$7,$W$7,IF(G8=$U$8,$W$8,IF(G8=$U$9,$W$9,IF(G8=$U$10,$W$10,IF(G8=$U$11,$W$11,IF(G8=$U$12,$W$12)))))))))))))</f>
        <v/>
      </c>
      <c r="N8" s="11" t="str">
        <f aca="false">IF(H8="","",IF(H8=$U$1,$W$1,IF(H8=$U$2,$W$2,IF(H8=$U$3,$W$3,IF(H8=$U$4,$W$4,IF(H8=$U$5,$W$5,IF(H8=$U$6,$W$6,IF(H8=$U$7,$W$7,IF(H8=$U$8,$W$8,IF(H8=$U$9,$W$9,IF(H8=$U$10,$W$10,IF(H8=$U$11,$W$11,IF(H8=$U$12,$W$12)))))))))))))</f>
        <v/>
      </c>
      <c r="O8" s="11" t="str">
        <f aca="false">IF(I8="","",IF(I8=$U$1,$W$1,IF(I8=$U$2,$W$2,IF(I8=$U$3,$W$3,IF(I8=$U$4,$W$4,IF(I8=$U$5,$W$5,IF(I8=$U$6,$W$6,IF(I8=$U$7,$W$7,IF(I8=$U$8,$W$8,IF(I8=$U$9,$W$9,IF(I8=$U$10,$W$10,IF(I8=$U$11,$W$11,IF(I8=$U$12,$W$12)))))))))))))</f>
        <v/>
      </c>
      <c r="P8" s="11" t="str">
        <f aca="false">IF(J8="","",IF(J8=$U$1,$W$1,IF(J8=$U$2,$W$2,IF(J8=$U$3,$W$3,IF(J8=$U$4,$W$4,IF(J8=$U$5,$W$5,IF(J8=$U$6,$W$6,IF(J8=$U$7,$W$7,IF(J8=$U$8,$W$8,IF(J8=$U$9,$W$9,IF(J8=$U$10,$W$10,IF(J8=$U$11,$W$11,IF(J8=$U$12,$W$12)))))))))))))</f>
        <v/>
      </c>
      <c r="Q8" s="11" t="str">
        <f aca="false">IF(OR(E8="",F8=""),"",IF(SUM(E8:F8)=$U$1,$W$1,IF(SUM(E8:F8)=$U$2,$W$2,IF(SUM(E8:F8)=$U$3,$W$3,IF(SUM(E8:F8)=$U$4,$W$4,IF(SUM(E8:F8)=$U$5,$W$5,IF(SUM(E8:F8)=$U$6,$W$6,IF(SUM(E8:F8)=$U$7,$W$7))))))))</f>
        <v/>
      </c>
      <c r="R8" s="5"/>
      <c r="S8" s="5"/>
      <c r="T8" s="5"/>
      <c r="U8" s="5" t="n">
        <v>7</v>
      </c>
      <c r="V8" s="6" t="n">
        <v>140</v>
      </c>
      <c r="W8" s="5" t="n">
        <v>105</v>
      </c>
      <c r="X8" s="5"/>
      <c r="Y8" s="5"/>
    </row>
    <row r="9" customFormat="false" ht="18.75" hidden="false" customHeight="false" outlineLevel="0" collapsed="false">
      <c r="A9" s="7"/>
      <c r="B9" s="8"/>
      <c r="C9" s="8"/>
      <c r="D9" s="9"/>
      <c r="E9" s="10"/>
      <c r="F9" s="10"/>
      <c r="G9" s="10"/>
      <c r="H9" s="10"/>
      <c r="I9" s="10"/>
      <c r="J9" s="10"/>
      <c r="K9" s="11" t="str">
        <f aca="false">IF(AND(E9="",F9="",G9="",H9=""),"",SUM(E9:J9))</f>
        <v/>
      </c>
      <c r="L9" s="11" t="str">
        <f aca="false">IF(K9="","",IF(K9=$U$8,$V$8,IF(K9=$U$9,$V$9,IF(K9=$U$10,$V$10,IF(K9=$U$11,$V$11,IF(K9=$U$12,$V$12,IF(K9=$U$1,$V$1,IF(K9=$U$2,$V$2,IF(K9=$U$3,$V$3,IF(K9=$U$4,$V$4,IF(K9=$U$5,$V$5,IF(K9=$U$6,$V$6,IF(K9=$U$7,$V$7)))))))))))))</f>
        <v/>
      </c>
      <c r="M9" s="11" t="str">
        <f aca="false">IF(G9="","",IF(G9=$U$1,$W$1,IF(G9=$U$2,$W$2,IF(G9=$U$3,$W$3,IF(G9=$U$4,$W$4,IF(G9=$U$5,$W$5,IF(G9=$U$6,$W$6,IF(G9=$U$7,$W$7,IF(G9=$U$8,$W$8,IF(G9=$U$9,$W$9,IF(G9=$U$10,$W$10,IF(G9=$U$11,$W$11,IF(G9=$U$12,$W$12)))))))))))))</f>
        <v/>
      </c>
      <c r="N9" s="11" t="str">
        <f aca="false">IF(H9="","",IF(H9=$U$1,$W$1,IF(H9=$U$2,$W$2,IF(H9=$U$3,$W$3,IF(H9=$U$4,$W$4,IF(H9=$U$5,$W$5,IF(H9=$U$6,$W$6,IF(H9=$U$7,$W$7,IF(H9=$U$8,$W$8,IF(H9=$U$9,$W$9,IF(H9=$U$10,$W$10,IF(H9=$U$11,$W$11,IF(H9=$U$12,$W$12)))))))))))))</f>
        <v/>
      </c>
      <c r="O9" s="11" t="str">
        <f aca="false">IF(I9="","",IF(I9=$U$1,$W$1,IF(I9=$U$2,$W$2,IF(I9=$U$3,$W$3,IF(I9=$U$4,$W$4,IF(I9=$U$5,$W$5,IF(I9=$U$6,$W$6,IF(I9=$U$7,$W$7,IF(I9=$U$8,$W$8,IF(I9=$U$9,$W$9,IF(I9=$U$10,$W$10,IF(I9=$U$11,$W$11,IF(I9=$U$12,$W$12)))))))))))))</f>
        <v/>
      </c>
      <c r="P9" s="11" t="str">
        <f aca="false">IF(J9="","",IF(J9=$U$1,$W$1,IF(J9=$U$2,$W$2,IF(J9=$U$3,$W$3,IF(J9=$U$4,$W$4,IF(J9=$U$5,$W$5,IF(J9=$U$6,$W$6,IF(J9=$U$7,$W$7,IF(J9=$U$8,$W$8,IF(J9=$U$9,$W$9,IF(J9=$U$10,$W$10,IF(J9=$U$11,$W$11,IF(J9=$U$12,$W$12)))))))))))))</f>
        <v/>
      </c>
      <c r="Q9" s="11" t="str">
        <f aca="false">IF(OR(E9="",F9=""),"",IF(SUM(E9:F9)=$U$1,$W$1,IF(SUM(E9:F9)=$U$2,$W$2,IF(SUM(E9:F9)=$U$3,$W$3,IF(SUM(E9:F9)=$U$4,$W$4,IF(SUM(E9:F9)=$U$5,$W$5,IF(SUM(E9:F9)=$U$6,$W$6,IF(SUM(E9:F9)=$U$7,$W$7))))))))</f>
        <v/>
      </c>
      <c r="R9" s="5"/>
      <c r="S9" s="5"/>
      <c r="T9" s="5"/>
      <c r="U9" s="5" t="n">
        <v>8</v>
      </c>
      <c r="V9" s="6" t="n">
        <v>160</v>
      </c>
      <c r="W9" s="5" t="n">
        <v>120</v>
      </c>
      <c r="X9" s="5"/>
      <c r="Y9" s="5"/>
    </row>
    <row r="10" customFormat="false" ht="18.75" hidden="false" customHeight="false" outlineLevel="0" collapsed="false">
      <c r="A10" s="7"/>
      <c r="B10" s="14"/>
      <c r="C10" s="14"/>
      <c r="D10" s="15" t="s">
        <v>25</v>
      </c>
      <c r="E10" s="16" t="n">
        <f aca="false">SUM(E2:E9)</f>
        <v>9</v>
      </c>
      <c r="F10" s="16" t="n">
        <f aca="false">SUM(F2:F9)</f>
        <v>2</v>
      </c>
      <c r="G10" s="16" t="n">
        <f aca="false">SUM(G2:G9)</f>
        <v>1</v>
      </c>
      <c r="H10" s="16" t="n">
        <f aca="false">SUM(H2:H9)</f>
        <v>4</v>
      </c>
      <c r="I10" s="16" t="n">
        <f aca="false">SUM(I2:I9)</f>
        <v>9</v>
      </c>
      <c r="J10" s="16" t="n">
        <f aca="false">SUM(J2:J9)</f>
        <v>0</v>
      </c>
      <c r="K10" s="16" t="n">
        <f aca="false" t="array" ref="K10:K10">IF(AND(E10="",F10="",G10="",H10:J10=""),"",SUM(E10:J10))</f>
        <v>25</v>
      </c>
      <c r="L10" s="11"/>
      <c r="M10" s="17"/>
      <c r="N10" s="17"/>
      <c r="O10" s="17"/>
      <c r="P10" s="17"/>
      <c r="Q10" s="11"/>
      <c r="R10" s="5"/>
      <c r="S10" s="5"/>
      <c r="T10" s="5"/>
      <c r="U10" s="5" t="n">
        <v>9</v>
      </c>
      <c r="V10" s="6" t="n">
        <v>180</v>
      </c>
      <c r="W10" s="5" t="n">
        <v>135</v>
      </c>
      <c r="X10" s="5"/>
      <c r="Y10" s="5"/>
    </row>
    <row r="11" customFormat="false" ht="18.75" hidden="false" customHeight="false" outlineLevel="0" collapsed="false">
      <c r="A11" s="7"/>
      <c r="B11" s="14"/>
      <c r="C11" s="14"/>
      <c r="D11" s="18" t="s">
        <v>26</v>
      </c>
      <c r="E11" s="19" t="n">
        <f aca="false">E10/$K$10</f>
        <v>0.36</v>
      </c>
      <c r="F11" s="19" t="n">
        <f aca="false">F10/$K$10</f>
        <v>0.08</v>
      </c>
      <c r="G11" s="19" t="n">
        <f aca="false">G10/$K$10</f>
        <v>0.04</v>
      </c>
      <c r="H11" s="19" t="n">
        <f aca="false">H10/$K$10</f>
        <v>0.16</v>
      </c>
      <c r="I11" s="19" t="n">
        <f aca="false">I10/$K$10</f>
        <v>0.36</v>
      </c>
      <c r="J11" s="19" t="n">
        <f aca="false">J10/$K$10</f>
        <v>0</v>
      </c>
      <c r="K11" s="20"/>
      <c r="L11" s="11"/>
      <c r="M11" s="17"/>
      <c r="N11" s="17"/>
      <c r="O11" s="17"/>
      <c r="P11" s="17"/>
      <c r="Q11" s="11"/>
      <c r="R11" s="5"/>
      <c r="S11" s="5"/>
      <c r="T11" s="5"/>
      <c r="U11" s="5" t="n">
        <v>10</v>
      </c>
      <c r="V11" s="6" t="n">
        <v>200</v>
      </c>
      <c r="W11" s="5" t="n">
        <v>150</v>
      </c>
      <c r="X11" s="5"/>
      <c r="Y11" s="5"/>
    </row>
    <row r="12" customFormat="false" ht="18.75" hidden="false" customHeight="false" outlineLevel="0" collapsed="false">
      <c r="A12" s="7"/>
      <c r="B12" s="14"/>
      <c r="C12" s="14"/>
      <c r="D12" s="3" t="s">
        <v>13</v>
      </c>
      <c r="E12" s="21" t="n">
        <f aca="false">SUM(Q2:Q9)</f>
        <v>165</v>
      </c>
      <c r="F12" s="21"/>
      <c r="G12" s="21"/>
      <c r="H12" s="21"/>
      <c r="I12" s="21"/>
      <c r="J12" s="21"/>
      <c r="K12" s="21"/>
      <c r="L12" s="11"/>
      <c r="M12" s="17" t="str">
        <f aca="false">IF(G12="","",IF(G12=$U$1,$W$1,IF(G12=$U$2,$W$2,IF(G12=$U$3,$W$3,IF(G12=$U$4,$W$4,IF(G12=$U$5,$W$5,IF(G12=$U$6,$W$6,IF(G12=$U$7,$W$7))))))))</f>
        <v/>
      </c>
      <c r="N12" s="17" t="str">
        <f aca="false">IF(H12="","",IF(H12=$U$1,W$1,IF(H12=$U$2,$W$2,IF(H12=$U$3,$W$3,IF(H12=$U$4,$W$4,IF(H12=$U$5,$W$5,IF(H12=$U$6,$W$6,IF(H12=$U$7,$W$7))))))))</f>
        <v/>
      </c>
      <c r="O12" s="17"/>
      <c r="P12" s="17"/>
      <c r="Q12" s="11"/>
      <c r="R12" s="5"/>
      <c r="S12" s="5"/>
      <c r="T12" s="5"/>
      <c r="U12" s="5" t="n">
        <v>11</v>
      </c>
      <c r="V12" s="6" t="n">
        <v>220</v>
      </c>
      <c r="W12" s="5" t="n">
        <v>160</v>
      </c>
      <c r="X12" s="5"/>
      <c r="Y12" s="5"/>
    </row>
    <row r="13" customFormat="false" ht="18.75" hidden="false" customHeight="false" outlineLevel="0" collapsed="false">
      <c r="A13" s="7"/>
      <c r="B13" s="14"/>
      <c r="C13" s="14"/>
      <c r="D13" s="22" t="s">
        <v>10</v>
      </c>
      <c r="E13" s="23" t="n">
        <f aca="false">SUM(M2:M9)</f>
        <v>15</v>
      </c>
      <c r="F13" s="23"/>
      <c r="G13" s="23"/>
      <c r="H13" s="23"/>
      <c r="I13" s="23"/>
      <c r="J13" s="23"/>
      <c r="K13" s="23"/>
      <c r="L13" s="11"/>
      <c r="M13" s="17" t="str">
        <f aca="false">IF(G13="","",IF(G13=$U$1,$W$1,IF(G13=$U$2,$W$2,IF(G13=$U$3,$W$3,IF(G13=$U$4,$W$4,IF(G13=$U$5,$W$5,IF(G13=$U$6,$W$6,IF(G13=$U$7,$W$7))))))))</f>
        <v/>
      </c>
      <c r="N13" s="17" t="str">
        <f aca="false">IF(H13="","",IF(H13=$U$1,W$1,IF(H13=$U$2,$W$2,IF(H13=$U$3,$W$3,IF(H13=$U$4,$W$4,IF(H13=$U$5,$W$5,IF(H13=$U$6,$W$6,IF(H13=$U$7,$W$7))))))))</f>
        <v/>
      </c>
      <c r="O13" s="17"/>
      <c r="P13" s="17"/>
      <c r="Q13" s="11"/>
      <c r="R13" s="5"/>
      <c r="S13" s="5"/>
      <c r="T13" s="5"/>
      <c r="U13" s="5"/>
      <c r="V13" s="5"/>
      <c r="W13" s="5"/>
      <c r="X13" s="5"/>
      <c r="Y13" s="5"/>
    </row>
    <row r="14" customFormat="false" ht="18.75" hidden="false" customHeight="false" outlineLevel="0" collapsed="false">
      <c r="A14" s="7"/>
      <c r="B14" s="14"/>
      <c r="C14" s="14"/>
      <c r="D14" s="24" t="s">
        <v>11</v>
      </c>
      <c r="E14" s="25" t="n">
        <f aca="false">SUM(N2:N9)</f>
        <v>60</v>
      </c>
      <c r="F14" s="25"/>
      <c r="G14" s="25"/>
      <c r="H14" s="25"/>
      <c r="I14" s="25"/>
      <c r="J14" s="25"/>
      <c r="K14" s="25"/>
      <c r="L14" s="11"/>
      <c r="M14" s="17" t="str">
        <f aca="false">IF(G14="","",IF(G14=$U$1,$W$1,IF(G14=$U$2,$W$2,IF(G14=$U$3,$W$3,IF(G14=$U$4,$W$4,IF(G14=$U$5,$W$5,IF(G14=$U$6,$W$6,IF(G14=$U$7,$W$7))))))))</f>
        <v/>
      </c>
      <c r="N14" s="17" t="str">
        <f aca="false">IF(H14="","",IF(H14=$U$1,W$1,IF(H14=$U$2,$W$2,IF(H14=$U$3,$W$3,IF(H14=$U$4,$W$4,IF(H14=$U$5,$W$5,IF(H14=$U$6,$W$6,IF(H14=$U$7,$W$7))))))))</f>
        <v/>
      </c>
      <c r="O14" s="17"/>
      <c r="P14" s="17"/>
      <c r="Q14" s="11"/>
      <c r="R14" s="5"/>
      <c r="S14" s="5"/>
      <c r="T14" s="5"/>
      <c r="U14" s="5"/>
      <c r="V14" s="5"/>
      <c r="W14" s="5"/>
      <c r="X14" s="5"/>
      <c r="Y14" s="5"/>
    </row>
    <row r="15" customFormat="false" ht="18.75" hidden="false" customHeight="false" outlineLevel="0" collapsed="false">
      <c r="A15" s="7"/>
      <c r="B15" s="14"/>
      <c r="C15" s="14"/>
      <c r="D15" s="57" t="s">
        <v>81</v>
      </c>
      <c r="E15" s="58" t="n">
        <f aca="false">SUM(O2:O9)</f>
        <v>135</v>
      </c>
      <c r="F15" s="58"/>
      <c r="G15" s="58"/>
      <c r="H15" s="58"/>
      <c r="I15" s="58"/>
      <c r="J15" s="58"/>
      <c r="K15" s="58"/>
      <c r="L15" s="11"/>
      <c r="M15" s="17"/>
      <c r="N15" s="17"/>
      <c r="O15" s="17"/>
      <c r="P15" s="17"/>
      <c r="Q15" s="11"/>
      <c r="R15" s="5"/>
      <c r="S15" s="5"/>
      <c r="T15" s="5"/>
      <c r="U15" s="5"/>
      <c r="V15" s="5"/>
      <c r="W15" s="5"/>
      <c r="X15" s="5"/>
      <c r="Y15" s="5"/>
    </row>
    <row r="16" customFormat="false" ht="19.5" hidden="false" customHeight="false" outlineLevel="0" collapsed="false">
      <c r="A16" s="7"/>
      <c r="B16" s="14"/>
      <c r="C16" s="14"/>
      <c r="D16" s="59" t="s">
        <v>73</v>
      </c>
      <c r="E16" s="60" t="n">
        <f aca="false">SUM(P2:P9)</f>
        <v>0</v>
      </c>
      <c r="F16" s="60"/>
      <c r="G16" s="60"/>
      <c r="H16" s="60"/>
      <c r="I16" s="60"/>
      <c r="J16" s="60"/>
      <c r="K16" s="60"/>
      <c r="L16" s="11"/>
      <c r="M16" s="17"/>
      <c r="N16" s="17"/>
      <c r="O16" s="17"/>
      <c r="P16" s="17"/>
      <c r="Q16" s="11"/>
      <c r="R16" s="5"/>
      <c r="S16" s="5"/>
      <c r="T16" s="5"/>
      <c r="U16" s="5"/>
      <c r="V16" s="5"/>
      <c r="W16" s="5"/>
      <c r="X16" s="5"/>
      <c r="Y16" s="5"/>
    </row>
    <row r="17" customFormat="false" ht="18.75" hidden="false" customHeight="false" outlineLevel="0" collapsed="false">
      <c r="A17" s="5"/>
      <c r="B17" s="5"/>
      <c r="C17" s="5"/>
      <c r="D17" s="28" t="s">
        <v>28</v>
      </c>
      <c r="E17" s="29" t="n">
        <f aca="false">SUM(E12:E16)</f>
        <v>375</v>
      </c>
      <c r="F17" s="30"/>
      <c r="G17" s="30"/>
      <c r="H17" s="30"/>
      <c r="I17" s="30"/>
      <c r="J17" s="30"/>
      <c r="K17" s="31"/>
      <c r="L17" s="32"/>
      <c r="M17" s="32"/>
      <c r="N17" s="32"/>
      <c r="O17" s="32"/>
      <c r="P17" s="32"/>
      <c r="Q17" s="32"/>
      <c r="R17" s="5"/>
      <c r="S17" s="5"/>
      <c r="T17" s="5"/>
      <c r="U17" s="5"/>
      <c r="V17" s="5"/>
      <c r="W17" s="5"/>
      <c r="X17" s="5"/>
      <c r="Y17" s="5"/>
    </row>
    <row r="18" customFormat="false" ht="15.75" hidden="false" customHeight="false" outlineLevel="0" collapsed="false">
      <c r="A18" s="5"/>
      <c r="B18" s="5"/>
      <c r="C18" s="5"/>
      <c r="D18" s="33"/>
      <c r="E18" s="6"/>
      <c r="F18" s="6"/>
      <c r="G18" s="6"/>
      <c r="H18" s="6"/>
      <c r="I18" s="6"/>
      <c r="J18" s="6"/>
      <c r="K18" s="32"/>
      <c r="L18" s="32"/>
      <c r="M18" s="32"/>
      <c r="N18" s="32"/>
      <c r="O18" s="32"/>
      <c r="P18" s="32"/>
      <c r="Q18" s="32"/>
      <c r="R18" s="5"/>
      <c r="S18" s="5"/>
      <c r="T18" s="5"/>
      <c r="U18" s="5"/>
      <c r="V18" s="5"/>
      <c r="W18" s="5"/>
      <c r="X18" s="5"/>
      <c r="Y18" s="5"/>
    </row>
    <row r="19" customFormat="false" ht="18.75" hidden="false" customHeight="false" outlineLevel="0" collapsed="false">
      <c r="A19" s="7" t="s">
        <v>82</v>
      </c>
      <c r="B19" s="8"/>
      <c r="C19" s="8" t="s">
        <v>83</v>
      </c>
      <c r="D19" s="9" t="s">
        <v>17</v>
      </c>
      <c r="E19" s="10" t="n">
        <v>2</v>
      </c>
      <c r="F19" s="10" t="n">
        <v>0</v>
      </c>
      <c r="G19" s="10" t="n">
        <v>0</v>
      </c>
      <c r="H19" s="10" t="n">
        <v>0</v>
      </c>
      <c r="I19" s="10" t="n">
        <v>0</v>
      </c>
      <c r="J19" s="10" t="n">
        <v>0</v>
      </c>
      <c r="K19" s="11" t="n">
        <f aca="false">IF(AND(E19="",F19="",G19="",H19=""),"",SUM(E19:J19))</f>
        <v>2</v>
      </c>
      <c r="L19" s="11" t="n">
        <f aca="false">IF(K19="","",IF(K19=$U$8,$V$8,IF(K19=$U$9,$V$9,IF(K19=$U$10,$V$10,IF(K19=$U$11,$V$11,IF(K19=$U$12,$V$12,IF(K19=$U$1,$V$1,IF(K19=$U$2,$V$2,IF(K19=$U$3,$V$3,IF(K19=$U$4,$V$4,IF(K19=$U$5,$V$5,IF(K19=$U$6,$V$6,IF(K19=$U$7,$V$7)))))))))))))</f>
        <v>40</v>
      </c>
      <c r="M19" s="11" t="n">
        <f aca="false">IF(G19="","",IF(G19=$U$1,$W$1,IF(G19=$U$2,$W$2,IF(G19=$U$3,$W$3,IF(G19=$U$4,$W$4,IF(G19=$U$5,$W$5,IF(G19=$U$6,$W$6,IF(G19=$U$7,$W$7,IF(G19=$U$8,$W$8,IF(G19=$U$9,$W$9,IF(G19=$U$10,$W$10,IF(G19=$U$11,$W$11,IF(G19=$U$12,$W$12)))))))))))))</f>
        <v>0</v>
      </c>
      <c r="N19" s="11" t="n">
        <f aca="false">IF(H19="","",IF(H19=$U$1,$W$1,IF(H19=$U$2,$W$2,IF(H19=$U$3,$W$3,IF(H19=$U$4,$W$4,IF(H19=$U$5,$W$5,IF(H19=$U$6,$W$6,IF(H19=$U$7,$W$7,IF(H19=$U$8,$W$8,IF(H19=$U$9,$W$9,IF(H19=$U$10,$W$10,IF(H19=$U$11,$W$11,IF(H19=$U$12,$W$12)))))))))))))</f>
        <v>0</v>
      </c>
      <c r="O19" s="11" t="n">
        <f aca="false">IF(I19="","",IF(I19=$U$1,$W$1,IF(I19=$U$2,$W$2,IF(I19=$U$3,$W$3,IF(I19=$U$4,$W$4,IF(I19=$U$5,$W$5,IF(I19=$U$6,$W$6,IF(I19=$U$7,$W$7,IF(I19=$U$8,$W$8,IF(I19=$U$9,$W$9,IF(I19=$U$10,$W$10,IF(I19=$U$11,$W$11,IF(I19=$U$12,$W$12)))))))))))))</f>
        <v>0</v>
      </c>
      <c r="P19" s="11" t="n">
        <f aca="false">IF(J19="","",IF(J19=$U$1,$W$1,IF(J19=$U$2,$W$2,IF(J19=$U$3,$W$3,IF(J19=$U$4,$W$4,IF(J19=$U$5,$W$5,IF(J19=$U$6,$W$6,IF(J19=$U$7,$W$7,IF(J19=$U$8,$W$8,IF(J19=$U$9,$W$9,IF(J19=$U$10,$W$10,IF(J19=$U$11,$W$11,IF(J19=$U$12,$W$12)))))))))))))</f>
        <v>0</v>
      </c>
      <c r="Q19" s="11" t="n">
        <f aca="false">IF(OR(E19="",F19=""),"",IF(SUM(E19:F19)=$U$1,$W$1,IF(SUM(E19:F19)=$U$2,$W$2,IF(SUM(E19:F19)=$U$3,$W$3,IF(SUM(E19:F19)=$U$4,$W$4,IF(SUM(E19:F19)=$U$5,$W$5,IF(SUM(E19:F19)=$U$6,$W$6,IF(SUM(E19:F19)=$U$7,$W$7))))))))</f>
        <v>30</v>
      </c>
      <c r="R19" s="5"/>
      <c r="S19" s="5"/>
      <c r="T19" s="5"/>
      <c r="U19" s="5"/>
      <c r="V19" s="5"/>
      <c r="W19" s="5"/>
      <c r="X19" s="5"/>
      <c r="Y19" s="5"/>
    </row>
    <row r="20" customFormat="false" ht="18.75" hidden="false" customHeight="false" outlineLevel="0" collapsed="false">
      <c r="A20" s="7"/>
      <c r="B20" s="8"/>
      <c r="C20" s="13" t="s">
        <v>84</v>
      </c>
      <c r="D20" s="9" t="s">
        <v>17</v>
      </c>
      <c r="E20" s="10" t="n">
        <v>0</v>
      </c>
      <c r="F20" s="10" t="n">
        <v>0</v>
      </c>
      <c r="G20" s="10" t="n">
        <v>0</v>
      </c>
      <c r="H20" s="10" t="n">
        <v>0</v>
      </c>
      <c r="I20" s="10" t="n">
        <v>2</v>
      </c>
      <c r="J20" s="10" t="n">
        <v>0</v>
      </c>
      <c r="K20" s="11" t="n">
        <f aca="false">IF(AND(E20="",F20="",G20="",H20=""),"",SUM(E20:J20))</f>
        <v>2</v>
      </c>
      <c r="L20" s="11" t="n">
        <f aca="false">IF(K20="","",IF(K20=$U$8,$V$8,IF(K20=$U$9,$V$9,IF(K20=$U$10,$V$10,IF(K20=$U$11,$V$11,IF(K20=$U$12,$V$12,IF(K20=$U$1,$V$1,IF(K20=$U$2,$V$2,IF(K20=$U$3,$V$3,IF(K20=$U$4,$V$4,IF(K20=$U$5,$V$5,IF(K20=$U$6,$V$6,IF(K20=$U$7,$V$7)))))))))))))</f>
        <v>40</v>
      </c>
      <c r="M20" s="11" t="n">
        <f aca="false">IF(G20="","",IF(G20=$U$1,$W$1,IF(G20=$U$2,$W$2,IF(G20=$U$3,$W$3,IF(G20=$U$4,$W$4,IF(G20=$U$5,$W$5,IF(G20=$U$6,$W$6,IF(G20=$U$7,$W$7,IF(G20=$U$8,$W$8,IF(G20=$U$9,$W$9,IF(G20=$U$10,$W$10,IF(G20=$U$11,$W$11,IF(G20=$U$12,$W$12)))))))))))))</f>
        <v>0</v>
      </c>
      <c r="N20" s="11" t="n">
        <f aca="false">IF(H20="","",IF(H20=$U$1,$W$1,IF(H20=$U$2,$W$2,IF(H20=$U$3,$W$3,IF(H20=$U$4,$W$4,IF(H20=$U$5,$W$5,IF(H20=$U$6,$W$6,IF(H20=$U$7,$W$7,IF(H20=$U$8,$W$8,IF(H20=$U$9,$W$9,IF(H20=$U$10,$W$10,IF(H20=$U$11,$W$11,IF(H20=$U$12,$W$12)))))))))))))</f>
        <v>0</v>
      </c>
      <c r="O20" s="11" t="n">
        <f aca="false">IF(I20="","",IF(I20=$U$1,$W$1,IF(I20=$U$2,$W$2,IF(I20=$U$3,$W$3,IF(I20=$U$4,$W$4,IF(I20=$U$5,$W$5,IF(I20=$U$6,$W$6,IF(I20=$U$7,$W$7,IF(I20=$U$8,$W$8,IF(I20=$U$9,$W$9,IF(I20=$U$10,$W$10,IF(I20=$U$11,$W$11,IF(I20=$U$12,$W$12)))))))))))))</f>
        <v>30</v>
      </c>
      <c r="P20" s="11" t="n">
        <f aca="false">IF(J20="","",IF(J20=$U$1,$W$1,IF(J20=$U$2,$W$2,IF(J20=$U$3,$W$3,IF(J20=$U$4,$W$4,IF(J20=$U$5,$W$5,IF(J20=$U$6,$W$6,IF(J20=$U$7,$W$7,IF(J20=$U$8,$W$8,IF(J20=$U$9,$W$9,IF(J20=$U$10,$W$10,IF(J20=$U$11,$W$11,IF(J20=$U$12,$W$12)))))))))))))</f>
        <v>0</v>
      </c>
      <c r="Q20" s="11" t="n">
        <f aca="false">IF(OR(E20="",F20=""),"",IF(SUM(E20:F20)=$U$1,$W$1,IF(SUM(E20:F20)=$U$2,$W$2,IF(SUM(E20:F20)=$U$3,$W$3,IF(SUM(E20:F20)=$U$4,$W$4,IF(SUM(E20:F20)=$U$5,$W$5,IF(SUM(E20:F20)=$U$6,$W$6,IF(SUM(E20:F20)=$U$7,$W$7))))))))</f>
        <v>0</v>
      </c>
      <c r="R20" s="5"/>
      <c r="S20" s="5"/>
      <c r="T20" s="5"/>
      <c r="U20" s="5"/>
      <c r="V20" s="5"/>
      <c r="W20" s="5"/>
      <c r="X20" s="5"/>
      <c r="Y20" s="5"/>
    </row>
    <row r="21" customFormat="false" ht="18.75" hidden="false" customHeight="false" outlineLevel="0" collapsed="false">
      <c r="A21" s="7"/>
      <c r="B21" s="8"/>
      <c r="C21" s="8" t="s">
        <v>85</v>
      </c>
      <c r="D21" s="9" t="s">
        <v>17</v>
      </c>
      <c r="E21" s="10" t="n">
        <v>2</v>
      </c>
      <c r="F21" s="10" t="n">
        <v>0</v>
      </c>
      <c r="G21" s="10" t="n">
        <v>0</v>
      </c>
      <c r="H21" s="10" t="n">
        <v>0</v>
      </c>
      <c r="I21" s="10" t="n">
        <v>1</v>
      </c>
      <c r="J21" s="10" t="n">
        <v>0</v>
      </c>
      <c r="K21" s="11" t="n">
        <f aca="false">IF(AND(E21="",F21="",G21="",H21=""),"",SUM(E21:J21))</f>
        <v>3</v>
      </c>
      <c r="L21" s="11" t="n">
        <f aca="false">IF(K21="","",IF(K21=$U$8,$V$8,IF(K21=$U$9,$V$9,IF(K21=$U$10,$V$10,IF(K21=$U$11,$V$11,IF(K21=$U$12,$V$12,IF(K21=$U$1,$V$1,IF(K21=$U$2,$V$2,IF(K21=$U$3,$V$3,IF(K21=$U$4,$V$4,IF(K21=$U$5,$V$5,IF(K21=$U$6,$V$6,IF(K21=$U$7,$V$7)))))))))))))</f>
        <v>60</v>
      </c>
      <c r="M21" s="11" t="n">
        <f aca="false">IF(G21="","",IF(G21=$U$1,$W$1,IF(G21=$U$2,$W$2,IF(G21=$U$3,$W$3,IF(G21=$U$4,$W$4,IF(G21=$U$5,$W$5,IF(G21=$U$6,$W$6,IF(G21=$U$7,$W$7,IF(G21=$U$8,$W$8,IF(G21=$U$9,$W$9,IF(G21=$U$10,$W$10,IF(G21=$U$11,$W$11,IF(G21=$U$12,$W$12)))))))))))))</f>
        <v>0</v>
      </c>
      <c r="N21" s="11" t="n">
        <f aca="false">IF(H21="","",IF(H21=$U$1,$W$1,IF(H21=$U$2,$W$2,IF(H21=$U$3,$W$3,IF(H21=$U$4,$W$4,IF(H21=$U$5,$W$5,IF(H21=$U$6,$W$6,IF(H21=$U$7,$W$7,IF(H21=$U$8,$W$8,IF(H21=$U$9,$W$9,IF(H21=$U$10,$W$10,IF(H21=$U$11,$W$11,IF(H21=$U$12,$W$12)))))))))))))</f>
        <v>0</v>
      </c>
      <c r="O21" s="11" t="n">
        <f aca="false">IF(I21="","",IF(I21=$U$1,$W$1,IF(I21=$U$2,$W$2,IF(I21=$U$3,$W$3,IF(I21=$U$4,$W$4,IF(I21=$U$5,$W$5,IF(I21=$U$6,$W$6,IF(I21=$U$7,$W$7,IF(I21=$U$8,$W$8,IF(I21=$U$9,$W$9,IF(I21=$U$10,$W$10,IF(I21=$U$11,$W$11,IF(I21=$U$12,$W$12)))))))))))))</f>
        <v>15</v>
      </c>
      <c r="P21" s="11" t="n">
        <f aca="false">IF(J21="","",IF(J21=$U$1,$W$1,IF(J21=$U$2,$W$2,IF(J21=$U$3,$W$3,IF(J21=$U$4,$W$4,IF(J21=$U$5,$W$5,IF(J21=$U$6,$W$6,IF(J21=$U$7,$W$7,IF(J21=$U$8,$W$8,IF(J21=$U$9,$W$9,IF(J21=$U$10,$W$10,IF(J21=$U$11,$W$11,IF(J21=$U$12,$W$12)))))))))))))</f>
        <v>0</v>
      </c>
      <c r="Q21" s="11" t="n">
        <f aca="false">IF(OR(E21="",F21=""),"",IF(SUM(E21:F21)=$U$1,$W$1,IF(SUM(E21:F21)=$U$2,$W$2,IF(SUM(E21:F21)=$U$3,$W$3,IF(SUM(E21:F21)=$U$4,$W$4,IF(SUM(E21:F21)=$U$5,$W$5,IF(SUM(E21:F21)=$U$6,$W$6,IF(SUM(E21:F21)=$U$7,$W$7))))))))</f>
        <v>30</v>
      </c>
      <c r="R21" s="5"/>
      <c r="S21" s="5"/>
      <c r="T21" s="5"/>
      <c r="U21" s="5"/>
      <c r="V21" s="5"/>
      <c r="W21" s="5"/>
      <c r="X21" s="5"/>
      <c r="Y21" s="5"/>
    </row>
    <row r="22" customFormat="false" ht="18.75" hidden="false" customHeight="false" outlineLevel="0" collapsed="false">
      <c r="A22" s="7"/>
      <c r="B22" s="8"/>
      <c r="C22" s="8" t="s">
        <v>86</v>
      </c>
      <c r="D22" s="9" t="s">
        <v>16</v>
      </c>
      <c r="E22" s="10" t="n">
        <v>1</v>
      </c>
      <c r="F22" s="10" t="n">
        <v>2</v>
      </c>
      <c r="G22" s="10" t="n">
        <v>2</v>
      </c>
      <c r="H22" s="10" t="n">
        <v>0</v>
      </c>
      <c r="I22" s="10" t="n">
        <v>3</v>
      </c>
      <c r="J22" s="10" t="n">
        <v>0</v>
      </c>
      <c r="K22" s="11" t="n">
        <f aca="false">IF(AND(E22="",F22="",G22="",H22=""),"",SUM(E22:J22))</f>
        <v>8</v>
      </c>
      <c r="L22" s="11" t="n">
        <f aca="false">IF(K22="","",IF(K22=$U$8,$V$8,IF(K22=$U$9,$V$9,IF(K22=$U$10,$V$10,IF(K22=$U$11,$V$11,IF(K22=$U$12,$V$12,IF(K22=$U$1,$V$1,IF(K22=$U$2,$V$2,IF(K22=$U$3,$V$3,IF(K22=$U$4,$V$4,IF(K22=$U$5,$V$5,IF(K22=$U$6,$V$6,IF(K22=$U$7,$V$7)))))))))))))</f>
        <v>160</v>
      </c>
      <c r="M22" s="11" t="n">
        <f aca="false">IF(G22="","",IF(G22=$U$1,$W$1,IF(G22=$U$2,$W$2,IF(G22=$U$3,$W$3,IF(G22=$U$4,$W$4,IF(G22=$U$5,$W$5,IF(G22=$U$6,$W$6,IF(G22=$U$7,$W$7,IF(G22=$U$8,$W$8,IF(G22=$U$9,$W$9,IF(G22=$U$10,$W$10,IF(G22=$U$11,$W$11,IF(G22=$U$12,$W$12)))))))))))))</f>
        <v>30</v>
      </c>
      <c r="N22" s="11" t="n">
        <f aca="false">IF(H22="","",IF(H22=$U$1,$W$1,IF(H22=$U$2,$W$2,IF(H22=$U$3,$W$3,IF(H22=$U$4,$W$4,IF(H22=$U$5,$W$5,IF(H22=$U$6,$W$6,IF(H22=$U$7,$W$7,IF(H22=$U$8,$W$8,IF(H22=$U$9,$W$9,IF(H22=$U$10,$W$10,IF(H22=$U$11,$W$11,IF(H22=$U$12,$W$12)))))))))))))</f>
        <v>0</v>
      </c>
      <c r="O22" s="11" t="n">
        <f aca="false">IF(I22="","",IF(I22=$U$1,$W$1,IF(I22=$U$2,$W$2,IF(I22=$U$3,$W$3,IF(I22=$U$4,$W$4,IF(I22=$U$5,$W$5,IF(I22=$U$6,$W$6,IF(I22=$U$7,$W$7,IF(I22=$U$8,$W$8,IF(I22=$U$9,$W$9,IF(I22=$U$10,$W$10,IF(I22=$U$11,$W$11,IF(I22=$U$12,$W$12)))))))))))))</f>
        <v>45</v>
      </c>
      <c r="P22" s="11" t="n">
        <f aca="false">IF(J22="","",IF(J22=$U$1,$W$1,IF(J22=$U$2,$W$2,IF(J22=$U$3,$W$3,IF(J22=$U$4,$W$4,IF(J22=$U$5,$W$5,IF(J22=$U$6,$W$6,IF(J22=$U$7,$W$7,IF(J22=$U$8,$W$8,IF(J22=$U$9,$W$9,IF(J22=$U$10,$W$10,IF(J22=$U$11,$W$11,IF(J22=$U$12,$W$12)))))))))))))</f>
        <v>0</v>
      </c>
      <c r="Q22" s="11" t="n">
        <f aca="false">IF(OR(E22="",F22=""),"",IF(SUM(E22:F22)=$U$1,$W$1,IF(SUM(E22:F22)=$U$2,$W$2,IF(SUM(E22:F22)=$U$3,$W$3,IF(SUM(E22:F22)=$U$4,$W$4,IF(SUM(E22:F22)=$U$5,$W$5,IF(SUM(E22:F22)=$U$6,$W$6,IF(SUM(E22:F22)=$U$7,$W$7))))))))</f>
        <v>45</v>
      </c>
      <c r="R22" s="5"/>
      <c r="S22" s="5"/>
      <c r="T22" s="5"/>
      <c r="U22" s="5"/>
      <c r="V22" s="5"/>
      <c r="W22" s="5"/>
      <c r="X22" s="5"/>
      <c r="Y22" s="5"/>
    </row>
    <row r="23" customFormat="false" ht="18.75" hidden="false" customHeight="false" outlineLevel="0" collapsed="false">
      <c r="A23" s="7"/>
      <c r="B23" s="8"/>
      <c r="C23" s="13" t="s">
        <v>87</v>
      </c>
      <c r="D23" s="9" t="s">
        <v>17</v>
      </c>
      <c r="E23" s="10" t="n">
        <v>0</v>
      </c>
      <c r="F23" s="10" t="n">
        <v>0</v>
      </c>
      <c r="G23" s="10" t="n">
        <v>0</v>
      </c>
      <c r="H23" s="10" t="n">
        <v>0</v>
      </c>
      <c r="I23" s="10" t="n">
        <v>2</v>
      </c>
      <c r="J23" s="10" t="n">
        <v>0</v>
      </c>
      <c r="K23" s="11" t="n">
        <f aca="false">IF(AND(E23="",F23="",G23="",H23=""),"",SUM(E23:J23))</f>
        <v>2</v>
      </c>
      <c r="L23" s="11" t="n">
        <f aca="false">IF(K23="","",IF(K23=$U$8,$V$8,IF(K23=$U$9,$V$9,IF(K23=$U$10,$V$10,IF(K23=$U$11,$V$11,IF(K23=$U$12,$V$12,IF(K23=$U$1,$V$1,IF(K23=$U$2,$V$2,IF(K23=$U$3,$V$3,IF(K23=$U$4,$V$4,IF(K23=$U$5,$V$5,IF(K23=$U$6,$V$6,IF(K23=$U$7,$V$7)))))))))))))</f>
        <v>40</v>
      </c>
      <c r="M23" s="11" t="n">
        <f aca="false">IF(G23="","",IF(G23=$U$1,$W$1,IF(G23=$U$2,$W$2,IF(G23=$U$3,$W$3,IF(G23=$U$4,$W$4,IF(G23=$U$5,$W$5,IF(G23=$U$6,$W$6,IF(G23=$U$7,$W$7,IF(G23=$U$8,$W$8,IF(G23=$U$9,$W$9,IF(G23=$U$10,$W$10,IF(G23=$U$11,$W$11,IF(G23=$U$12,$W$12)))))))))))))</f>
        <v>0</v>
      </c>
      <c r="N23" s="11" t="n">
        <f aca="false">IF(H23="","",IF(H23=$U$1,$W$1,IF(H23=$U$2,$W$2,IF(H23=$U$3,$W$3,IF(H23=$U$4,$W$4,IF(H23=$U$5,$W$5,IF(H23=$U$6,$W$6,IF(H23=$U$7,$W$7,IF(H23=$U$8,$W$8,IF(H23=$U$9,$W$9,IF(H23=$U$10,$W$10,IF(H23=$U$11,$W$11,IF(H23=$U$12,$W$12)))))))))))))</f>
        <v>0</v>
      </c>
      <c r="O23" s="11" t="n">
        <f aca="false">IF(I23="","",IF(I23=$U$1,$W$1,IF(I23=$U$2,$W$2,IF(I23=$U$3,$W$3,IF(I23=$U$4,$W$4,IF(I23=$U$5,$W$5,IF(I23=$U$6,$W$6,IF(I23=$U$7,$W$7,IF(I23=$U$8,$W$8,IF(I23=$U$9,$W$9,IF(I23=$U$10,$W$10,IF(I23=$U$11,$W$11,IF(I23=$U$12,$W$12)))))))))))))</f>
        <v>30</v>
      </c>
      <c r="P23" s="11" t="n">
        <f aca="false">IF(J23="","",IF(J23=$U$1,$W$1,IF(J23=$U$2,$W$2,IF(J23=$U$3,$W$3,IF(J23=$U$4,$W$4,IF(J23=$U$5,$W$5,IF(J23=$U$6,$W$6,IF(J23=$U$7,$W$7,IF(J23=$U$8,$W$8,IF(J23=$U$9,$W$9,IF(J23=$U$10,$W$10,IF(J23=$U$11,$W$11,IF(J23=$U$12,$W$12)))))))))))))</f>
        <v>0</v>
      </c>
      <c r="Q23" s="11" t="n">
        <f aca="false">IF(OR(E23="",F23=""),"",IF(SUM(E23:F23)=$U$1,$W$1,IF(SUM(E23:F23)=$U$2,$W$2,IF(SUM(E23:F23)=$U$3,$W$3,IF(SUM(E23:F23)=$U$4,$W$4,IF(SUM(E23:F23)=$U$5,$W$5,IF(SUM(E23:F23)=$U$6,$W$6,IF(SUM(E23:F23)=$U$7,$W$7))))))))</f>
        <v>0</v>
      </c>
      <c r="R23" s="5"/>
      <c r="S23" s="5"/>
      <c r="T23" s="5"/>
      <c r="U23" s="5"/>
      <c r="V23" s="5"/>
      <c r="W23" s="5"/>
      <c r="X23" s="5"/>
      <c r="Y23" s="5"/>
    </row>
    <row r="24" customFormat="false" ht="18.75" hidden="false" customHeight="false" outlineLevel="0" collapsed="false">
      <c r="A24" s="7"/>
      <c r="B24" s="8"/>
      <c r="C24" s="8" t="s">
        <v>88</v>
      </c>
      <c r="D24" s="9" t="s">
        <v>17</v>
      </c>
      <c r="E24" s="10" t="n">
        <v>1</v>
      </c>
      <c r="F24" s="10" t="n">
        <v>2</v>
      </c>
      <c r="G24" s="10" t="n">
        <v>1</v>
      </c>
      <c r="H24" s="10" t="n">
        <v>0</v>
      </c>
      <c r="I24" s="10" t="n">
        <v>2</v>
      </c>
      <c r="J24" s="10" t="n">
        <v>0</v>
      </c>
      <c r="K24" s="11" t="n">
        <f aca="false">IF(AND(E24="",F24="",G24="",H24=""),"",SUM(E24:J24))</f>
        <v>6</v>
      </c>
      <c r="L24" s="11" t="n">
        <f aca="false">IF(K24="","",IF(K24=$U$8,$V$8,IF(K24=$U$9,$V$9,IF(K24=$U$10,$V$10,IF(K24=$U$11,$V$11,IF(K24=$U$12,$V$12,IF(K24=$U$1,$V$1,IF(K24=$U$2,$V$2,IF(K24=$U$3,$V$3,IF(K24=$U$4,$V$4,IF(K24=$U$5,$V$5,IF(K24=$U$6,$V$6,IF(K24=$U$7,$V$7)))))))))))))</f>
        <v>120</v>
      </c>
      <c r="M24" s="11" t="n">
        <f aca="false">IF(G24="","",IF(G24=$U$1,$W$1,IF(G24=$U$2,$W$2,IF(G24=$U$3,$W$3,IF(G24=$U$4,$W$4,IF(G24=$U$5,$W$5,IF(G24=$U$6,$W$6,IF(G24=$U$7,$W$7,IF(G24=$U$8,$W$8,IF(G24=$U$9,$W$9,IF(G24=$U$10,$W$10,IF(G24=$U$11,$W$11,IF(G24=$U$12,$W$12)))))))))))))</f>
        <v>15</v>
      </c>
      <c r="N24" s="11" t="n">
        <f aca="false">IF(H24="","",IF(H24=$U$1,$W$1,IF(H24=$U$2,$W$2,IF(H24=$U$3,$W$3,IF(H24=$U$4,$W$4,IF(H24=$U$5,$W$5,IF(H24=$U$6,$W$6,IF(H24=$U$7,$W$7,IF(H24=$U$8,$W$8,IF(H24=$U$9,$W$9,IF(H24=$U$10,$W$10,IF(H24=$U$11,$W$11,IF(H24=$U$12,$W$12)))))))))))))</f>
        <v>0</v>
      </c>
      <c r="O24" s="11" t="n">
        <f aca="false">IF(I24="","",IF(I24=$U$1,$W$1,IF(I24=$U$2,$W$2,IF(I24=$U$3,$W$3,IF(I24=$U$4,$W$4,IF(I24=$U$5,$W$5,IF(I24=$U$6,$W$6,IF(I24=$U$7,$W$7,IF(I24=$U$8,$W$8,IF(I24=$U$9,$W$9,IF(I24=$U$10,$W$10,IF(I24=$U$11,$W$11,IF(I24=$U$12,$W$12)))))))))))))</f>
        <v>30</v>
      </c>
      <c r="P24" s="11" t="n">
        <f aca="false">IF(J24="","",IF(J24=$U$1,$W$1,IF(J24=$U$2,$W$2,IF(J24=$U$3,$W$3,IF(J24=$U$4,$W$4,IF(J24=$U$5,$W$5,IF(J24=$U$6,$W$6,IF(J24=$U$7,$W$7,IF(J24=$U$8,$W$8,IF(J24=$U$9,$W$9,IF(J24=$U$10,$W$10,IF(J24=$U$11,$W$11,IF(J24=$U$12,$W$12)))))))))))))</f>
        <v>0</v>
      </c>
      <c r="Q24" s="11" t="n">
        <f aca="false">IF(OR(E24="",F24=""),"",IF(SUM(E24:F24)=$U$1,$W$1,IF(SUM(E24:F24)=$U$2,$W$2,IF(SUM(E24:F24)=$U$3,$W$3,IF(SUM(E24:F24)=$U$4,$W$4,IF(SUM(E24:F24)=$U$5,$W$5,IF(SUM(E24:F24)=$U$6,$W$6,IF(SUM(E24:F24)=$U$7,$W$7))))))))</f>
        <v>45</v>
      </c>
      <c r="R24" s="5"/>
      <c r="S24" s="5"/>
      <c r="T24" s="5"/>
      <c r="U24" s="5"/>
      <c r="V24" s="5"/>
      <c r="W24" s="5"/>
      <c r="X24" s="5"/>
      <c r="Y24" s="5"/>
    </row>
    <row r="25" customFormat="false" ht="18.75" hidden="false" customHeight="false" outlineLevel="0" collapsed="false">
      <c r="A25" s="7"/>
      <c r="B25" s="8"/>
      <c r="C25" s="13"/>
      <c r="D25" s="9"/>
      <c r="E25" s="10"/>
      <c r="F25" s="10"/>
      <c r="G25" s="10"/>
      <c r="H25" s="10"/>
      <c r="I25" s="10"/>
      <c r="J25" s="10"/>
      <c r="K25" s="11" t="str">
        <f aca="false">IF(AND(E25="",F25="",G25="",H25=""),"",SUM(E25:J25))</f>
        <v/>
      </c>
      <c r="L25" s="11" t="str">
        <f aca="false">IF(K25="","",IF(K25=$U$8,$V$8,IF(K25=$U$9,$V$9,IF(K25=$U$10,$V$10,IF(K25=$U$11,$V$11,IF(K25=$U$12,$V$12,IF(K25=$U$1,$V$1,IF(K25=$U$2,$V$2,IF(K25=$U$3,$V$3,IF(K25=$U$4,$V$4,IF(K25=$U$5,$V$5,IF(K25=$U$6,$V$6,IF(K25=$U$7,$V$7)))))))))))))</f>
        <v/>
      </c>
      <c r="M25" s="11" t="str">
        <f aca="false">IF(G25="","",IF(G25=$U$1,$W$1,IF(G25=$U$2,$W$2,IF(G25=$U$3,$W$3,IF(G25=$U$4,$W$4,IF(G25=$U$5,$W$5,IF(G25=$U$6,$W$6,IF(G25=$U$7,$W$7,IF(G25=$U$8,$W$8,IF(G25=$U$9,$W$9,IF(G25=$U$10,$W$10,IF(G25=$U$11,$W$11,IF(G25=$U$12,$W$12)))))))))))))</f>
        <v/>
      </c>
      <c r="N25" s="11" t="str">
        <f aca="false">IF(H25="","",IF(H25=$U$1,$W$1,IF(H25=$U$2,$W$2,IF(H25=$U$3,$W$3,IF(H25=$U$4,$W$4,IF(H25=$U$5,$W$5,IF(H25=$U$6,$W$6,IF(H25=$U$7,$W$7,IF(H25=$U$8,$W$8,IF(H25=$U$9,$W$9,IF(H25=$U$10,$W$10,IF(H25=$U$11,$W$11,IF(H25=$U$12,$W$12)))))))))))))</f>
        <v/>
      </c>
      <c r="O25" s="11" t="str">
        <f aca="false">IF(I25="","",IF(I25=$U$1,$W$1,IF(I25=$U$2,$W$2,IF(I25=$U$3,$W$3,IF(I25=$U$4,$W$4,IF(I25=$U$5,$W$5,IF(I25=$U$6,$W$6,IF(I25=$U$7,$W$7,IF(I25=$U$8,$W$8,IF(I25=$U$9,$W$9,IF(I25=$U$10,$W$10,IF(I25=$U$11,$W$11,IF(I25=$U$12,$W$12)))))))))))))</f>
        <v/>
      </c>
      <c r="P25" s="11" t="str">
        <f aca="false">IF(J25="","",IF(J25=$U$1,$W$1,IF(J25=$U$2,$W$2,IF(J25=$U$3,$W$3,IF(J25=$U$4,$W$4,IF(J25=$U$5,$W$5,IF(J25=$U$6,$W$6,IF(J25=$U$7,$W$7,IF(J25=$U$8,$W$8,IF(J25=$U$9,$W$9,IF(J25=$U$10,$W$10,IF(J25=$U$11,$W$11,IF(J25=$U$12,$W$12)))))))))))))</f>
        <v/>
      </c>
      <c r="Q25" s="11" t="str">
        <f aca="false">IF(OR(E25="",F25=""),"",IF(SUM(E25:F25)=$U$1,$W$1,IF(SUM(E25:F25)=$U$2,$W$2,IF(SUM(E25:F25)=$U$3,$W$3,IF(SUM(E25:F25)=$U$4,$W$4,IF(SUM(E25:F25)=$U$5,$W$5,IF(SUM(E25:F25)=$U$6,$W$6,IF(SUM(E25:F25)=$U$7,$W$7))))))))</f>
        <v/>
      </c>
      <c r="R25" s="5"/>
      <c r="S25" s="5"/>
      <c r="T25" s="5"/>
      <c r="U25" s="5"/>
      <c r="V25" s="5"/>
      <c r="W25" s="5"/>
      <c r="X25" s="5"/>
      <c r="Y25" s="5"/>
    </row>
    <row r="26" customFormat="false" ht="18.75" hidden="false" customHeight="false" outlineLevel="0" collapsed="false">
      <c r="A26" s="7"/>
      <c r="B26" s="8"/>
      <c r="C26" s="8"/>
      <c r="D26" s="9"/>
      <c r="E26" s="10"/>
      <c r="F26" s="10"/>
      <c r="G26" s="10"/>
      <c r="H26" s="10"/>
      <c r="I26" s="10"/>
      <c r="J26" s="10"/>
      <c r="K26" s="11" t="str">
        <f aca="false">IF(AND(E26="",F26="",G26="",H26=""),"",SUM(E26:J26))</f>
        <v/>
      </c>
      <c r="L26" s="11" t="str">
        <f aca="false">IF(K26="","",IF(K26=$U$8,$V$8,IF(K26=$U$9,$V$9,IF(K26=$U$10,$V$10,IF(K26=$U$11,$V$11,IF(K26=$U$12,$V$12,IF(K26=$U$1,$V$1,IF(K26=$U$2,$V$2,IF(K26=$U$3,$V$3,IF(K26=$U$4,$V$4,IF(K26=$U$5,$V$5,IF(K26=$U$6,$V$6,IF(K26=$U$7,$V$7)))))))))))))</f>
        <v/>
      </c>
      <c r="M26" s="11" t="str">
        <f aca="false">IF(G26="","",IF(G26=$U$1,$W$1,IF(G26=$U$2,$W$2,IF(G26=$U$3,$W$3,IF(G26=$U$4,$W$4,IF(G26=$U$5,$W$5,IF(G26=$U$6,$W$6,IF(G26=$U$7,$W$7,IF(G26=$U$8,$W$8,IF(G26=$U$9,$W$9,IF(G26=$U$10,$W$10,IF(G26=$U$11,$W$11,IF(G26=$U$12,$W$12)))))))))))))</f>
        <v/>
      </c>
      <c r="N26" s="11" t="str">
        <f aca="false">IF(H26="","",IF(H26=$U$1,$W$1,IF(H26=$U$2,$W$2,IF(H26=$U$3,$W$3,IF(H26=$U$4,$W$4,IF(H26=$U$5,$W$5,IF(H26=$U$6,$W$6,IF(H26=$U$7,$W$7,IF(H26=$U$8,$W$8,IF(H26=$U$9,$W$9,IF(H26=$U$10,$W$10,IF(H26=$U$11,$W$11,IF(H26=$U$12,$W$12)))))))))))))</f>
        <v/>
      </c>
      <c r="O26" s="11" t="str">
        <f aca="false">IF(I26="","",IF(I26=$U$1,$W$1,IF(I26=$U$2,$W$2,IF(I26=$U$3,$W$3,IF(I26=$U$4,$W$4,IF(I26=$U$5,$W$5,IF(I26=$U$6,$W$6,IF(I26=$U$7,$W$7,IF(I26=$U$8,$W$8,IF(I26=$U$9,$W$9,IF(I26=$U$10,$W$10,IF(I26=$U$11,$W$11,IF(I26=$U$12,$W$12)))))))))))))</f>
        <v/>
      </c>
      <c r="P26" s="11" t="str">
        <f aca="false">IF(J26="","",IF(J26=$U$1,$W$1,IF(J26=$U$2,$W$2,IF(J26=$U$3,$W$3,IF(J26=$U$4,$W$4,IF(J26=$U$5,$W$5,IF(J26=$U$6,$W$6,IF(J26=$U$7,$W$7,IF(J26=$U$8,$W$8,IF(J26=$U$9,$W$9,IF(J26=$U$10,$W$10,IF(J26=$U$11,$W$11,IF(J26=$U$12,$W$12)))))))))))))</f>
        <v/>
      </c>
      <c r="Q26" s="11" t="str">
        <f aca="false">IF(OR(E26="",F26=""),"",IF(SUM(E26:F26)=$U$1,$W$1,IF(SUM(E26:F26)=$U$2,$W$2,IF(SUM(E26:F26)=$U$3,$W$3,IF(SUM(E26:F26)=$U$4,$W$4,IF(SUM(E26:F26)=$U$5,$W$5,IF(SUM(E26:F26)=$U$6,$W$6,IF(SUM(E26:F26)=$U$7,$W$7))))))))</f>
        <v/>
      </c>
      <c r="R26" s="5"/>
      <c r="S26" s="5"/>
      <c r="T26" s="5"/>
      <c r="U26" s="5"/>
      <c r="V26" s="5"/>
      <c r="W26" s="5"/>
      <c r="X26" s="5"/>
      <c r="Y26" s="5"/>
    </row>
    <row r="27" customFormat="false" ht="18.75" hidden="false" customHeight="false" outlineLevel="0" collapsed="false">
      <c r="A27" s="7"/>
      <c r="B27" s="14"/>
      <c r="C27" s="14"/>
      <c r="D27" s="15" t="s">
        <v>25</v>
      </c>
      <c r="E27" s="16" t="n">
        <f aca="false">SUM(E19:E26)</f>
        <v>6</v>
      </c>
      <c r="F27" s="16" t="n">
        <f aca="false">SUM(F19:F26)</f>
        <v>4</v>
      </c>
      <c r="G27" s="16" t="n">
        <f aca="false">SUM(G19:G26)</f>
        <v>3</v>
      </c>
      <c r="H27" s="16" t="n">
        <f aca="false">SUM(H19:H26)</f>
        <v>0</v>
      </c>
      <c r="I27" s="16" t="n">
        <f aca="false">SUM(I19:I26)</f>
        <v>10</v>
      </c>
      <c r="J27" s="16" t="n">
        <f aca="false">SUM(J19:J26)</f>
        <v>0</v>
      </c>
      <c r="K27" s="16" t="n">
        <f aca="false">IF(AND(E27="",F27="",G27="",H27=""),"",SUM(E27:J27))</f>
        <v>23</v>
      </c>
      <c r="L27" s="11"/>
      <c r="M27" s="17"/>
      <c r="N27" s="17"/>
      <c r="O27" s="17"/>
      <c r="P27" s="17"/>
      <c r="Q27" s="11"/>
      <c r="R27" s="5"/>
      <c r="S27" s="5"/>
      <c r="T27" s="5"/>
      <c r="U27" s="5"/>
      <c r="V27" s="5"/>
      <c r="W27" s="5"/>
      <c r="X27" s="5"/>
      <c r="Y27" s="5"/>
    </row>
    <row r="28" customFormat="false" ht="18.75" hidden="false" customHeight="false" outlineLevel="0" collapsed="false">
      <c r="A28" s="7"/>
      <c r="B28" s="14"/>
      <c r="C28" s="14"/>
      <c r="D28" s="18" t="s">
        <v>26</v>
      </c>
      <c r="E28" s="19" t="n">
        <f aca="false">E27/$K$27</f>
        <v>0.260869565217391</v>
      </c>
      <c r="F28" s="19" t="n">
        <f aca="false">F27/$K$27</f>
        <v>0.173913043478261</v>
      </c>
      <c r="G28" s="19" t="n">
        <f aca="false">G27/$K$27</f>
        <v>0.130434782608696</v>
      </c>
      <c r="H28" s="19" t="n">
        <f aca="false">H27/$K$27</f>
        <v>0</v>
      </c>
      <c r="I28" s="19" t="n">
        <f aca="false">I27/$K$27</f>
        <v>0.434782608695652</v>
      </c>
      <c r="J28" s="19" t="n">
        <f aca="false">J27/$K$27</f>
        <v>0</v>
      </c>
      <c r="K28" s="20"/>
      <c r="L28" s="11"/>
      <c r="M28" s="17"/>
      <c r="N28" s="17"/>
      <c r="O28" s="17"/>
      <c r="P28" s="17"/>
      <c r="Q28" s="11"/>
      <c r="R28" s="5"/>
      <c r="S28" s="5"/>
      <c r="T28" s="5"/>
      <c r="U28" s="5"/>
      <c r="V28" s="5"/>
      <c r="W28" s="5"/>
      <c r="X28" s="5"/>
      <c r="Y28" s="5"/>
    </row>
    <row r="29" customFormat="false" ht="18.75" hidden="false" customHeight="false" outlineLevel="0" collapsed="false">
      <c r="A29" s="7"/>
      <c r="B29" s="14"/>
      <c r="C29" s="14"/>
      <c r="D29" s="3" t="s">
        <v>13</v>
      </c>
      <c r="E29" s="21" t="n">
        <f aca="false">SUM(Q19:Q26)</f>
        <v>150</v>
      </c>
      <c r="F29" s="21"/>
      <c r="G29" s="21"/>
      <c r="H29" s="21"/>
      <c r="I29" s="21"/>
      <c r="J29" s="21"/>
      <c r="K29" s="21"/>
      <c r="L29" s="11"/>
      <c r="M29" s="17" t="str">
        <f aca="false">IF(G29="","",IF(G29=$U$1,$W$1,IF(G29=$U$2,$W$2,IF(G29=$U$3,$W$3,IF(G29=$U$4,$W$4,IF(G29=$U$5,$W$5,IF(G29=$U$6,$W$6,IF(G29=$U$7,$W$7))))))))</f>
        <v/>
      </c>
      <c r="N29" s="17" t="str">
        <f aca="false">IF(H29="","",IF(H29=$U$1,W$1,IF(H29=$U$2,$W$2,IF(H29=$U$3,$W$3,IF(H29=$U$4,$W$4,IF(H29=$U$5,$W$5,IF(H29=$U$6,$W$6,IF(H29=$U$7,$W$7))))))))</f>
        <v/>
      </c>
      <c r="O29" s="17"/>
      <c r="P29" s="17"/>
      <c r="Q29" s="11"/>
      <c r="R29" s="5"/>
      <c r="S29" s="5"/>
      <c r="T29" s="5"/>
      <c r="U29" s="5"/>
      <c r="V29" s="5"/>
      <c r="W29" s="5"/>
      <c r="X29" s="5"/>
      <c r="Y29" s="5"/>
    </row>
    <row r="30" customFormat="false" ht="18.75" hidden="false" customHeight="false" outlineLevel="0" collapsed="false">
      <c r="A30" s="7"/>
      <c r="B30" s="14"/>
      <c r="C30" s="14"/>
      <c r="D30" s="22" t="s">
        <v>10</v>
      </c>
      <c r="E30" s="23" t="n">
        <f aca="false">SUM(M19:M26)</f>
        <v>45</v>
      </c>
      <c r="F30" s="23"/>
      <c r="G30" s="23"/>
      <c r="H30" s="23"/>
      <c r="I30" s="23"/>
      <c r="J30" s="23"/>
      <c r="K30" s="23"/>
      <c r="L30" s="11"/>
      <c r="M30" s="17" t="str">
        <f aca="false">IF(G30="","",IF(G30=$U$1,$W$1,IF(G30=$U$2,$W$2,IF(G30=$U$3,$W$3,IF(G30=$U$4,$W$4,IF(G30=$U$5,$W$5,IF(G30=$U$6,$W$6,IF(G30=$U$7,$W$7))))))))</f>
        <v/>
      </c>
      <c r="N30" s="17" t="str">
        <f aca="false">IF(H30="","",IF(H30=$U$1,W$1,IF(H30=$U$2,$W$2,IF(H30=$U$3,$W$3,IF(H30=$U$4,$W$4,IF(H30=$U$5,$W$5,IF(H30=$U$6,$W$6,IF(H30=$U$7,$W$7))))))))</f>
        <v/>
      </c>
      <c r="O30" s="17"/>
      <c r="P30" s="17"/>
      <c r="Q30" s="11"/>
      <c r="R30" s="5"/>
      <c r="S30" s="5"/>
      <c r="T30" s="5"/>
      <c r="U30" s="5"/>
      <c r="V30" s="5"/>
      <c r="W30" s="5"/>
      <c r="X30" s="5"/>
      <c r="Y30" s="5"/>
    </row>
    <row r="31" customFormat="false" ht="18.75" hidden="false" customHeight="false" outlineLevel="0" collapsed="false">
      <c r="A31" s="7"/>
      <c r="B31" s="14"/>
      <c r="C31" s="14"/>
      <c r="D31" s="24" t="s">
        <v>11</v>
      </c>
      <c r="E31" s="25" t="n">
        <f aca="false">SUM(N19:N26)</f>
        <v>0</v>
      </c>
      <c r="F31" s="25"/>
      <c r="G31" s="25"/>
      <c r="H31" s="25"/>
      <c r="I31" s="25"/>
      <c r="J31" s="25"/>
      <c r="K31" s="25"/>
      <c r="L31" s="11"/>
      <c r="M31" s="17" t="str">
        <f aca="false">IF(G31="","",IF(G31=$U$1,$W$1,IF(G31=$U$2,$W$2,IF(G31=$U$3,$W$3,IF(G31=$U$4,$W$4,IF(G31=$U$5,$W$5,IF(G31=$U$6,$W$6,IF(G31=$U$7,$W$7))))))))</f>
        <v/>
      </c>
      <c r="N31" s="17" t="str">
        <f aca="false">IF(H31="","",IF(H31=$U$1,W$1,IF(H31=$U$2,$W$2,IF(H31=$U$3,$W$3,IF(H31=$U$4,$W$4,IF(H31=$U$5,$W$5,IF(H31=$U$6,$W$6,IF(H31=$U$7,$W$7))))))))</f>
        <v/>
      </c>
      <c r="O31" s="17"/>
      <c r="P31" s="17"/>
      <c r="Q31" s="11"/>
      <c r="R31" s="5"/>
      <c r="S31" s="5"/>
      <c r="T31" s="5"/>
      <c r="U31" s="5"/>
      <c r="V31" s="5"/>
      <c r="W31" s="5"/>
      <c r="X31" s="5"/>
      <c r="Y31" s="5"/>
    </row>
    <row r="32" customFormat="false" ht="18.75" hidden="false" customHeight="false" outlineLevel="0" collapsed="false">
      <c r="A32" s="7"/>
      <c r="B32" s="14"/>
      <c r="C32" s="14"/>
      <c r="D32" s="57" t="s">
        <v>81</v>
      </c>
      <c r="E32" s="58" t="n">
        <f aca="false">SUM(O19:O26)</f>
        <v>150</v>
      </c>
      <c r="F32" s="58"/>
      <c r="G32" s="58"/>
      <c r="H32" s="58"/>
      <c r="I32" s="58"/>
      <c r="J32" s="58"/>
      <c r="K32" s="58"/>
      <c r="L32" s="11"/>
      <c r="M32" s="17"/>
      <c r="N32" s="17"/>
      <c r="O32" s="17"/>
      <c r="P32" s="17"/>
      <c r="Q32" s="11"/>
      <c r="R32" s="5"/>
      <c r="S32" s="5"/>
      <c r="T32" s="5"/>
      <c r="U32" s="5"/>
      <c r="V32" s="5"/>
      <c r="W32" s="5"/>
      <c r="X32" s="5"/>
      <c r="Y32" s="5"/>
    </row>
    <row r="33" customFormat="false" ht="19.5" hidden="false" customHeight="false" outlineLevel="0" collapsed="false">
      <c r="A33" s="7"/>
      <c r="B33" s="14"/>
      <c r="C33" s="14"/>
      <c r="D33" s="59" t="s">
        <v>73</v>
      </c>
      <c r="E33" s="60" t="n">
        <f aca="false">SUM(P19:P26)</f>
        <v>0</v>
      </c>
      <c r="F33" s="60"/>
      <c r="G33" s="60"/>
      <c r="H33" s="60"/>
      <c r="I33" s="60"/>
      <c r="J33" s="60"/>
      <c r="K33" s="60"/>
      <c r="L33" s="11"/>
      <c r="M33" s="17"/>
      <c r="N33" s="17"/>
      <c r="O33" s="17"/>
      <c r="P33" s="17"/>
      <c r="Q33" s="11"/>
      <c r="R33" s="5"/>
      <c r="S33" s="5"/>
      <c r="T33" s="5"/>
      <c r="U33" s="5"/>
      <c r="V33" s="5"/>
      <c r="W33" s="5"/>
      <c r="X33" s="5"/>
      <c r="Y33" s="5"/>
    </row>
    <row r="34" customFormat="false" ht="18.75" hidden="false" customHeight="false" outlineLevel="0" collapsed="false">
      <c r="A34" s="5"/>
      <c r="B34" s="5"/>
      <c r="C34" s="5"/>
      <c r="D34" s="29" t="s">
        <v>28</v>
      </c>
      <c r="E34" s="29" t="n">
        <f aca="false">SUM(E29:E33)</f>
        <v>345</v>
      </c>
      <c r="F34" s="36"/>
      <c r="G34" s="36"/>
      <c r="H34" s="36"/>
      <c r="I34" s="36"/>
      <c r="J34" s="36"/>
      <c r="K34" s="36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</row>
    <row r="35" customFormat="false" ht="15.75" hidden="false" customHeight="false" outlineLevel="0" collapsed="false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</row>
    <row r="36" customFormat="false" ht="18.75" hidden="false" customHeight="false" outlineLevel="0" collapsed="false">
      <c r="A36" s="7" t="s">
        <v>89</v>
      </c>
      <c r="B36" s="8"/>
      <c r="C36" s="8" t="s">
        <v>90</v>
      </c>
      <c r="D36" s="9" t="s">
        <v>17</v>
      </c>
      <c r="E36" s="10" t="n">
        <v>0</v>
      </c>
      <c r="F36" s="10" t="n">
        <v>0</v>
      </c>
      <c r="G36" s="10" t="n">
        <v>0</v>
      </c>
      <c r="H36" s="10" t="n">
        <v>0</v>
      </c>
      <c r="I36" s="10" t="n">
        <v>0</v>
      </c>
      <c r="J36" s="10" t="n">
        <v>11</v>
      </c>
      <c r="K36" s="11" t="n">
        <f aca="false">IF(AND(E36="",F36="",G36="",H36=""),"",SUM(E36:J36))</f>
        <v>11</v>
      </c>
      <c r="L36" s="11" t="n">
        <f aca="false">IF(K36="","",IF(K36=$U$8,$V$8,IF(K36=$U$9,$V$9,IF(K36=$U$10,$V$10,IF(K36=$U$11,$V$11,IF(K36=$U$12,$V$12,IF(K36=$U$1,$V$1,IF(K36=$U$2,$V$2,IF(K36=$U$3,$V$3,IF(K36=$U$4,$V$4,IF(K36=$U$5,$V$5,IF(K36=$U$6,$V$6,IF(K36=$U$7,$V$7)))))))))))))</f>
        <v>220</v>
      </c>
      <c r="M36" s="11" t="n">
        <f aca="false">IF(G36="","",IF(G36=$U$1,$W$1,IF(G36=$U$2,$W$2,IF(G36=$U$3,$W$3,IF(G36=$U$4,$W$4,IF(G36=$U$5,$W$5,IF(G36=$U$6,$W$6,IF(G36=$U$7,$W$7,IF(G36=$U$8,$W$8,IF(G36=$U$9,$W$9,IF(G36=$U$10,$W$10,IF(G36=$U$11,$W$11,IF(G36=$U$12,$W$12)))))))))))))</f>
        <v>0</v>
      </c>
      <c r="N36" s="11" t="n">
        <f aca="false">IF(H36="","",IF(H36=$U$1,$W$1,IF(H36=$U$2,$W$2,IF(H36=$U$3,$W$3,IF(H36=$U$4,$W$4,IF(H36=$U$5,$W$5,IF(H36=$U$6,$W$6,IF(H36=$U$7,$W$7,IF(H36=$U$8,$W$8,IF(H36=$U$9,$W$9,IF(H36=$U$10,$W$10,IF(H36=$U$11,$W$11,IF(H36=$U$12,$W$12)))))))))))))</f>
        <v>0</v>
      </c>
      <c r="O36" s="11" t="n">
        <f aca="false">IF(I36="","",IF(I36=$U$1,$W$1,IF(I36=$U$2,$W$2,IF(I36=$U$3,$W$3,IF(I36=$U$4,$W$4,IF(I36=$U$5,$W$5,IF(I36=$U$6,$W$6,IF(I36=$U$7,$W$7,IF(I36=$U$8,$W$8,IF(I36=$U$9,$W$9,IF(I36=$U$10,$W$10,IF(I36=$U$11,$W$11,IF(I36=$U$12,$W$12)))))))))))))</f>
        <v>0</v>
      </c>
      <c r="P36" s="11" t="n">
        <f aca="false">IF(J36="","",IF(J36=$U$1,$W$1,IF(J36=$U$2,$W$2,IF(J36=$U$3,$W$3,IF(J36=$U$4,$W$4,IF(J36=$U$5,$W$5,IF(J36=$U$6,$W$6,IF(J36=$U$7,$W$7,IF(J36=$U$8,$W$8,IF(J36=$U$9,$W$9,IF(J36=$U$10,$W$10,IF(J36=$U$11,$W$11,IF(J36=$U$12,$W$12)))))))))))))</f>
        <v>160</v>
      </c>
      <c r="Q36" s="11" t="n">
        <f aca="false">IF(OR(E36="",F36=""),"",IF(SUM(E36:F36)=$U$1,$W$1,IF(SUM(E36:F36)=$U$2,$W$2,IF(SUM(E36:F36)=$U$3,$W$3,IF(SUM(E36:F36)=$U$4,$W$4,IF(SUM(E36:F36)=$U$5,$W$5,IF(SUM(E36:F36)=$U$6,$W$6,IF(SUM(E36:F36)=$U$7,$W$7))))))))</f>
        <v>0</v>
      </c>
      <c r="R36" s="5"/>
      <c r="S36" s="5"/>
      <c r="T36" s="5"/>
      <c r="U36" s="5"/>
      <c r="V36" s="5"/>
      <c r="W36" s="5"/>
      <c r="X36" s="5"/>
      <c r="Y36" s="5"/>
    </row>
    <row r="37" customFormat="false" ht="18.75" hidden="false" customHeight="false" outlineLevel="0" collapsed="false">
      <c r="A37" s="7"/>
      <c r="B37" s="8"/>
      <c r="C37" s="8" t="s">
        <v>91</v>
      </c>
      <c r="D37" s="9" t="s">
        <v>17</v>
      </c>
      <c r="E37" s="10" t="n">
        <v>0</v>
      </c>
      <c r="F37" s="10" t="n">
        <v>0</v>
      </c>
      <c r="G37" s="10" t="n">
        <v>0</v>
      </c>
      <c r="H37" s="10" t="n">
        <v>0</v>
      </c>
      <c r="I37" s="10" t="n">
        <v>0</v>
      </c>
      <c r="J37" s="10" t="n">
        <v>11</v>
      </c>
      <c r="K37" s="11" t="n">
        <f aca="false">IF(AND(E37="",F37="",G37="",H37=""),"",SUM(E37:J37))</f>
        <v>11</v>
      </c>
      <c r="L37" s="11" t="n">
        <f aca="false">IF(K37="","",IF(K37=$U$8,$V$8,IF(K37=$U$9,$V$9,IF(K37=$U$10,$V$10,IF(K37=$U$11,$V$11,IF(K37=$U$12,$V$12,IF(K37=$U$1,$V$1,IF(K37=$U$2,$V$2,IF(K37=$U$3,$V$3,IF(K37=$U$4,$V$4,IF(K37=$U$5,$V$5,IF(K37=$U$6,$V$6,IF(K37=$U$7,$V$7)))))))))))))</f>
        <v>220</v>
      </c>
      <c r="M37" s="11" t="n">
        <f aca="false">IF(G37="","",IF(G37=$U$1,$W$1,IF(G37=$U$2,$W$2,IF(G37=$U$3,$W$3,IF(G37=$U$4,$W$4,IF(G37=$U$5,$W$5,IF(G37=$U$6,$W$6,IF(G37=$U$7,$W$7,IF(G37=$U$8,$W$8,IF(G37=$U$9,$W$9,IF(G37=$U$10,$W$10,IF(G37=$U$11,$W$11,IF(G37=$U$12,$W$12)))))))))))))</f>
        <v>0</v>
      </c>
      <c r="N37" s="11" t="n">
        <f aca="false">IF(H37="","",IF(H37=$U$1,$W$1,IF(H37=$U$2,$W$2,IF(H37=$U$3,$W$3,IF(H37=$U$4,$W$4,IF(H37=$U$5,$W$5,IF(H37=$U$6,$W$6,IF(H37=$U$7,$W$7,IF(H37=$U$8,$W$8,IF(H37=$U$9,$W$9,IF(H37=$U$10,$W$10,IF(H37=$U$11,$W$11,IF(H37=$U$12,$W$12)))))))))))))</f>
        <v>0</v>
      </c>
      <c r="O37" s="11" t="n">
        <f aca="false">IF(I37="","",IF(I37=$U$1,$W$1,IF(I37=$U$2,$W$2,IF(I37=$U$3,$W$3,IF(I37=$U$4,$W$4,IF(I37=$U$5,$W$5,IF(I37=$U$6,$W$6,IF(I37=$U$7,$W$7,IF(I37=$U$8,$W$8,IF(I37=$U$9,$W$9,IF(I37=$U$10,$W$10,IF(I37=$U$11,$W$11,IF(I37=$U$12,$W$12)))))))))))))</f>
        <v>0</v>
      </c>
      <c r="P37" s="11" t="n">
        <f aca="false">IF(J37="","",IF(J37=$U$1,$W$1,IF(J37=$U$2,$W$2,IF(J37=$U$3,$W$3,IF(J37=$U$4,$W$4,IF(J37=$U$5,$W$5,IF(J37=$U$6,$W$6,IF(J37=$U$7,$W$7,IF(J37=$U$8,$W$8,IF(J37=$U$9,$W$9,IF(J37=$U$10,$W$10,IF(J37=$U$11,$W$11,IF(J37=$U$12,$W$12)))))))))))))</f>
        <v>160</v>
      </c>
      <c r="Q37" s="11" t="n">
        <f aca="false">IF(OR(E37="",F37=""),"",IF(SUM(E37:F37)=$U$1,$W$1,IF(SUM(E37:F37)=$U$2,$W$2,IF(SUM(E37:F37)=$U$3,$W$3,IF(SUM(E37:F37)=$U$4,$W$4,IF(SUM(E37:F37)=$U$5,$W$5,IF(SUM(E37:F37)=$U$6,$W$6,IF(SUM(E37:F37)=$U$7,$W$7))))))))</f>
        <v>0</v>
      </c>
      <c r="R37" s="5"/>
      <c r="S37" s="5"/>
      <c r="T37" s="5"/>
      <c r="U37" s="5"/>
      <c r="V37" s="5"/>
      <c r="W37" s="5"/>
      <c r="X37" s="5"/>
      <c r="Y37" s="5"/>
    </row>
    <row r="38" customFormat="false" ht="18.75" hidden="false" customHeight="false" outlineLevel="0" collapsed="false">
      <c r="A38" s="7"/>
      <c r="B38" s="8"/>
      <c r="C38" s="8" t="s">
        <v>92</v>
      </c>
      <c r="D38" s="9" t="s">
        <v>17</v>
      </c>
      <c r="E38" s="10" t="n">
        <v>0</v>
      </c>
      <c r="F38" s="10" t="n">
        <v>0</v>
      </c>
      <c r="G38" s="10" t="n">
        <v>0</v>
      </c>
      <c r="H38" s="10" t="n">
        <v>0</v>
      </c>
      <c r="I38" s="10" t="n">
        <v>2</v>
      </c>
      <c r="J38" s="10" t="n">
        <v>0</v>
      </c>
      <c r="K38" s="11" t="n">
        <f aca="false">IF(AND(E38="",F38="",G38="",H38=""),"",SUM(E38:J38))</f>
        <v>2</v>
      </c>
      <c r="L38" s="11" t="n">
        <f aca="false">IF(K38="","",IF(K38=$U$8,$V$8,IF(K38=$U$9,$V$9,IF(K38=$U$10,$V$10,IF(K38=$U$11,$V$11,IF(K38=$U$12,$V$12,IF(K38=$U$1,$V$1,IF(K38=$U$2,$V$2,IF(K38=$U$3,$V$3,IF(K38=$U$4,$V$4,IF(K38=$U$5,$V$5,IF(K38=$U$6,$V$6,IF(K38=$U$7,$V$7)))))))))))))</f>
        <v>40</v>
      </c>
      <c r="M38" s="11" t="n">
        <f aca="false">IF(G38="","",IF(G38=$U$1,$W$1,IF(G38=$U$2,$W$2,IF(G38=$U$3,$W$3,IF(G38=$U$4,$W$4,IF(G38=$U$5,$W$5,IF(G38=$U$6,$W$6,IF(G38=$U$7,$W$7,IF(G38=$U$8,$W$8,IF(G38=$U$9,$W$9,IF(G38=$U$10,$W$10,IF(G38=$U$11,$W$11,IF(G38=$U$12,$W$12)))))))))))))</f>
        <v>0</v>
      </c>
      <c r="N38" s="11" t="n">
        <f aca="false">IF(H38="","",IF(H38=$U$1,$W$1,IF(H38=$U$2,$W$2,IF(H38=$U$3,$W$3,IF(H38=$U$4,$W$4,IF(H38=$U$5,$W$5,IF(H38=$U$6,$W$6,IF(H38=$U$7,$W$7,IF(H38=$U$8,$W$8,IF(H38=$U$9,$W$9,IF(H38=$U$10,$W$10,IF(H38=$U$11,$W$11,IF(H38=$U$12,$W$12)))))))))))))</f>
        <v>0</v>
      </c>
      <c r="O38" s="11" t="n">
        <f aca="false">IF(I38="","",IF(I38=$U$1,$W$1,IF(I38=$U$2,$W$2,IF(I38=$U$3,$W$3,IF(I38=$U$4,$W$4,IF(I38=$U$5,$W$5,IF(I38=$U$6,$W$6,IF(I38=$U$7,$W$7,IF(I38=$U$8,$W$8,IF(I38=$U$9,$W$9,IF(I38=$U$10,$W$10,IF(I38=$U$11,$W$11,IF(I38=$U$12,$W$12)))))))))))))</f>
        <v>30</v>
      </c>
      <c r="P38" s="11" t="n">
        <f aca="false">IF(J38="","",IF(J38=$U$1,$W$1,IF(J38=$U$2,$W$2,IF(J38=$U$3,$W$3,IF(J38=$U$4,$W$4,IF(J38=$U$5,$W$5,IF(J38=$U$6,$W$6,IF(J38=$U$7,$W$7,IF(J38=$U$8,$W$8,IF(J38=$U$9,$W$9,IF(J38=$U$10,$W$10,IF(J38=$U$11,$W$11,IF(J38=$U$12,$W$12)))))))))))))</f>
        <v>0</v>
      </c>
      <c r="Q38" s="11" t="n">
        <f aca="false">IF(OR(E38="",F38=""),"",IF(SUM(E38:F38)=$U$1,$W$1,IF(SUM(E38:F38)=$U$2,$W$2,IF(SUM(E38:F38)=$U$3,$W$3,IF(SUM(E38:F38)=$U$4,$W$4,IF(SUM(E38:F38)=$U$5,$W$5,IF(SUM(E38:F38)=$U$6,$W$6,IF(SUM(E38:F38)=$U$7,$W$7))))))))</f>
        <v>0</v>
      </c>
      <c r="R38" s="5"/>
      <c r="S38" s="5"/>
      <c r="T38" s="5"/>
      <c r="U38" s="5"/>
      <c r="V38" s="5"/>
      <c r="W38" s="5"/>
      <c r="X38" s="5"/>
      <c r="Y38" s="5"/>
    </row>
    <row r="39" customFormat="false" ht="18.75" hidden="false" customHeight="false" outlineLevel="0" collapsed="false">
      <c r="A39" s="7"/>
      <c r="B39" s="8"/>
      <c r="C39" s="8"/>
      <c r="D39" s="9"/>
      <c r="E39" s="10"/>
      <c r="F39" s="10"/>
      <c r="G39" s="10"/>
      <c r="H39" s="10"/>
      <c r="I39" s="10"/>
      <c r="J39" s="10"/>
      <c r="K39" s="11" t="str">
        <f aca="false">IF(AND(E39="",F39="",G39="",H39=""),"",SUM(E39:J39))</f>
        <v/>
      </c>
      <c r="L39" s="11" t="str">
        <f aca="false">IF(K39="","",IF(K39=$U$8,$V$8,IF(K39=$U$9,$V$9,IF(K39=$U$10,$V$10,IF(K39=$U$11,$V$11,IF(K39=$U$12,$V$12,IF(K39=$U$1,$V$1,IF(K39=$U$2,$V$2,IF(K39=$U$3,$V$3,IF(K39=$U$4,$V$4,IF(K39=$U$5,$V$5,IF(K39=$U$6,$V$6,IF(K39=$U$7,$V$7)))))))))))))</f>
        <v/>
      </c>
      <c r="M39" s="11" t="str">
        <f aca="false">IF(G39="","",IF(G39=$U$1,$W$1,IF(G39=$U$2,$W$2,IF(G39=$U$3,$W$3,IF(G39=$U$4,$W$4,IF(G39=$U$5,$W$5,IF(G39=$U$6,$W$6,IF(G39=$U$7,$W$7,IF(G39=$U$8,$W$8,IF(G39=$U$9,$W$9,IF(G39=$U$10,$W$10,IF(G39=$U$11,$W$11,IF(G39=$U$12,$W$12)))))))))))))</f>
        <v/>
      </c>
      <c r="N39" s="11" t="str">
        <f aca="false">IF(H39="","",IF(H39=$U$1,$W$1,IF(H39=$U$2,$W$2,IF(H39=$U$3,$W$3,IF(H39=$U$4,$W$4,IF(H39=$U$5,$W$5,IF(H39=$U$6,$W$6,IF(H39=$U$7,$W$7,IF(H39=$U$8,$W$8,IF(H39=$U$9,$W$9,IF(H39=$U$10,$W$10,IF(H39=$U$11,$W$11,IF(H39=$U$12,$W$12)))))))))))))</f>
        <v/>
      </c>
      <c r="O39" s="11" t="str">
        <f aca="false">IF(I39="","",IF(I39=$U$1,$W$1,IF(I39=$U$2,$W$2,IF(I39=$U$3,$W$3,IF(I39=$U$4,$W$4,IF(I39=$U$5,$W$5,IF(I39=$U$6,$W$6,IF(I39=$U$7,$W$7,IF(I39=$U$8,$W$8,IF(I39=$U$9,$W$9,IF(I39=$U$10,$W$10,IF(I39=$U$11,$W$11,IF(I39=$U$12,$W$12)))))))))))))</f>
        <v/>
      </c>
      <c r="P39" s="11" t="str">
        <f aca="false">IF(J39="","",IF(J39=$U$1,$W$1,IF(J39=$U$2,$W$2,IF(J39=$U$3,$W$3,IF(J39=$U$4,$W$4,IF(J39=$U$5,$W$5,IF(J39=$U$6,$W$6,IF(J39=$U$7,$W$7,IF(J39=$U$8,$W$8,IF(J39=$U$9,$W$9,IF(J39=$U$10,$W$10,IF(J39=$U$11,$W$11,IF(J39=$U$12,$W$12)))))))))))))</f>
        <v/>
      </c>
      <c r="Q39" s="11" t="str">
        <f aca="false">IF(OR(E39="",F39=""),"",IF(SUM(E39:F39)=$U$1,$W$1,IF(SUM(E39:F39)=$U$2,$W$2,IF(SUM(E39:F39)=$U$3,$W$3,IF(SUM(E39:F39)=$U$4,$W$4,IF(SUM(E39:F39)=$U$5,$W$5,IF(SUM(E39:F39)=$U$6,$W$6,IF(SUM(E39:F39)=$U$7,$W$7))))))))</f>
        <v/>
      </c>
      <c r="R39" s="5"/>
      <c r="S39" s="5"/>
      <c r="T39" s="5"/>
      <c r="U39" s="5"/>
      <c r="V39" s="5"/>
      <c r="W39" s="5"/>
      <c r="X39" s="5"/>
      <c r="Y39" s="5"/>
    </row>
    <row r="40" customFormat="false" ht="18.75" hidden="false" customHeight="false" outlineLevel="0" collapsed="false">
      <c r="A40" s="7"/>
      <c r="B40" s="8"/>
      <c r="C40" s="8"/>
      <c r="D40" s="9"/>
      <c r="E40" s="10"/>
      <c r="F40" s="10"/>
      <c r="G40" s="10"/>
      <c r="H40" s="10"/>
      <c r="I40" s="10"/>
      <c r="J40" s="10"/>
      <c r="K40" s="11" t="str">
        <f aca="false">IF(AND(E40="",F40="",G40="",H40=""),"",SUM(E40:J40))</f>
        <v/>
      </c>
      <c r="L40" s="11" t="str">
        <f aca="false">IF(K40="","",IF(K40=$U$8,$V$8,IF(K40=$U$9,$V$9,IF(K40=$U$10,$V$10,IF(K40=$U$11,$V$11,IF(K40=$U$12,$V$12,IF(K40=$U$1,$V$1,IF(K40=$U$2,$V$2,IF(K40=$U$3,$V$3,IF(K40=$U$4,$V$4,IF(K40=$U$5,$V$5,IF(K40=$U$6,$V$6,IF(K40=$U$7,$V$7)))))))))))))</f>
        <v/>
      </c>
      <c r="M40" s="11" t="str">
        <f aca="false">IF(G40="","",IF(G40=$U$1,$W$1,IF(G40=$U$2,$W$2,IF(G40=$U$3,$W$3,IF(G40=$U$4,$W$4,IF(G40=$U$5,$W$5,IF(G40=$U$6,$W$6,IF(G40=$U$7,$W$7,IF(G40=$U$8,$W$8,IF(G40=$U$9,$W$9,IF(G40=$U$10,$W$10,IF(G40=$U$11,$W$11,IF(G40=$U$12,$W$12)))))))))))))</f>
        <v/>
      </c>
      <c r="N40" s="11" t="str">
        <f aca="false">IF(H40="","",IF(H40=$U$1,$W$1,IF(H40=$U$2,$W$2,IF(H40=$U$3,$W$3,IF(H40=$U$4,$W$4,IF(H40=$U$5,$W$5,IF(H40=$U$6,$W$6,IF(H40=$U$7,$W$7,IF(H40=$U$8,$W$8,IF(H40=$U$9,$W$9,IF(H40=$U$10,$W$10,IF(H40=$U$11,$W$11,IF(H40=$U$12,$W$12)))))))))))))</f>
        <v/>
      </c>
      <c r="O40" s="11" t="str">
        <f aca="false">IF(I40="","",IF(I40=$U$1,$W$1,IF(I40=$U$2,$W$2,IF(I40=$U$3,$W$3,IF(I40=$U$4,$W$4,IF(I40=$U$5,$W$5,IF(I40=$U$6,$W$6,IF(I40=$U$7,$W$7,IF(I40=$U$8,$W$8,IF(I40=$U$9,$W$9,IF(I40=$U$10,$W$10,IF(I40=$U$11,$W$11,IF(I40=$U$12,$W$12)))))))))))))</f>
        <v/>
      </c>
      <c r="P40" s="11" t="str">
        <f aca="false">IF(J40="","",IF(J40=$U$1,$W$1,IF(J40=$U$2,$W$2,IF(J40=$U$3,$W$3,IF(J40=$U$4,$W$4,IF(J40=$U$5,$W$5,IF(J40=$U$6,$W$6,IF(J40=$U$7,$W$7,IF(J40=$U$8,$W$8,IF(J40=$U$9,$W$9,IF(J40=$U$10,$W$10,IF(J40=$U$11,$W$11,IF(J40=$U$12,$W$12)))))))))))))</f>
        <v/>
      </c>
      <c r="Q40" s="11" t="str">
        <f aca="false">IF(OR(E40="",F40=""),"",IF(SUM(E40:F40)=$U$1,$W$1,IF(SUM(E40:F40)=$U$2,$W$2,IF(SUM(E40:F40)=$U$3,$W$3,IF(SUM(E40:F40)=$U$4,$W$4,IF(SUM(E40:F40)=$U$5,$W$5,IF(SUM(E40:F40)=$U$6,$W$6,IF(SUM(E40:F40)=$U$7,$W$7))))))))</f>
        <v/>
      </c>
      <c r="R40" s="5"/>
      <c r="S40" s="5"/>
      <c r="T40" s="5"/>
      <c r="U40" s="5"/>
      <c r="V40" s="5"/>
      <c r="W40" s="5"/>
      <c r="X40" s="5"/>
      <c r="Y40" s="5"/>
    </row>
    <row r="41" customFormat="false" ht="18.75" hidden="false" customHeight="false" outlineLevel="0" collapsed="false">
      <c r="A41" s="7"/>
      <c r="B41" s="8"/>
      <c r="C41" s="8"/>
      <c r="D41" s="9"/>
      <c r="E41" s="10"/>
      <c r="F41" s="10"/>
      <c r="G41" s="10"/>
      <c r="H41" s="10"/>
      <c r="I41" s="10"/>
      <c r="J41" s="10"/>
      <c r="K41" s="11" t="str">
        <f aca="false">IF(AND(E41="",F41="",G41="",H41=""),"",SUM(E41:J41))</f>
        <v/>
      </c>
      <c r="L41" s="11" t="str">
        <f aca="false">IF(K41="","",IF(K41=$U$8,$V$8,IF(K41=$U$9,$V$9,IF(K41=$U$10,$V$10,IF(K41=$U$11,$V$11,IF(K41=$U$12,$V$12,IF(K41=$U$1,$V$1,IF(K41=$U$2,$V$2,IF(K41=$U$3,$V$3,IF(K41=$U$4,$V$4,IF(K41=$U$5,$V$5,IF(K41=$U$6,$V$6,IF(K41=$U$7,$V$7)))))))))))))</f>
        <v/>
      </c>
      <c r="M41" s="11" t="str">
        <f aca="false">IF(G41="","",IF(G41=$U$1,$W$1,IF(G41=$U$2,$W$2,IF(G41=$U$3,$W$3,IF(G41=$U$4,$W$4,IF(G41=$U$5,$W$5,IF(G41=$U$6,$W$6,IF(G41=$U$7,$W$7,IF(G41=$U$8,$W$8,IF(G41=$U$9,$W$9,IF(G41=$U$10,$W$10,IF(G41=$U$11,$W$11,IF(G41=$U$12,$W$12)))))))))))))</f>
        <v/>
      </c>
      <c r="N41" s="11" t="str">
        <f aca="false">IF(H41="","",IF(H41=$U$1,$W$1,IF(H41=$U$2,$W$2,IF(H41=$U$3,$W$3,IF(H41=$U$4,$W$4,IF(H41=$U$5,$W$5,IF(H41=$U$6,$W$6,IF(H41=$U$7,$W$7,IF(H41=$U$8,$W$8,IF(H41=$U$9,$W$9,IF(H41=$U$10,$W$10,IF(H41=$U$11,$W$11,IF(H41=$U$12,$W$12)))))))))))))</f>
        <v/>
      </c>
      <c r="O41" s="11" t="str">
        <f aca="false">IF(I41="","",IF(I41=$U$1,$W$1,IF(I41=$U$2,$W$2,IF(I41=$U$3,$W$3,IF(I41=$U$4,$W$4,IF(I41=$U$5,$W$5,IF(I41=$U$6,$W$6,IF(I41=$U$7,$W$7,IF(I41=$U$8,$W$8,IF(I41=$U$9,$W$9,IF(I41=$U$10,$W$10,IF(I41=$U$11,$W$11,IF(I41=$U$12,$W$12)))))))))))))</f>
        <v/>
      </c>
      <c r="P41" s="11" t="str">
        <f aca="false">IF(J41="","",IF(J41=$U$1,$W$1,IF(J41=$U$2,$W$2,IF(J41=$U$3,$W$3,IF(J41=$U$4,$W$4,IF(J41=$U$5,$W$5,IF(J41=$U$6,$W$6,IF(J41=$U$7,$W$7,IF(J41=$U$8,$W$8,IF(J41=$U$9,$W$9,IF(J41=$U$10,$W$10,IF(J41=$U$11,$W$11,IF(J41=$U$12,$W$12)))))))))))))</f>
        <v/>
      </c>
      <c r="Q41" s="11" t="str">
        <f aca="false">IF(OR(E41="",F41=""),"",IF(SUM(E41:F41)=$U$1,$W$1,IF(SUM(E41:F41)=$U$2,$W$2,IF(SUM(E41:F41)=$U$3,$W$3,IF(SUM(E41:F41)=$U$4,$W$4,IF(SUM(E41:F41)=$U$5,$W$5,IF(SUM(E41:F41)=$U$6,$W$6,IF(SUM(E41:F41)=$U$7,$W$7))))))))</f>
        <v/>
      </c>
      <c r="R41" s="5"/>
      <c r="S41" s="5"/>
      <c r="T41" s="5"/>
      <c r="U41" s="5"/>
      <c r="V41" s="5"/>
      <c r="W41" s="5"/>
      <c r="X41" s="5"/>
      <c r="Y41" s="5"/>
    </row>
    <row r="42" customFormat="false" ht="18.75" hidden="false" customHeight="false" outlineLevel="0" collapsed="false">
      <c r="A42" s="7"/>
      <c r="B42" s="8"/>
      <c r="C42" s="8"/>
      <c r="D42" s="9"/>
      <c r="E42" s="10"/>
      <c r="F42" s="10"/>
      <c r="G42" s="10"/>
      <c r="H42" s="10"/>
      <c r="I42" s="10"/>
      <c r="J42" s="10"/>
      <c r="K42" s="11" t="str">
        <f aca="false">IF(AND(E42="",F42="",G42="",H42=""),"",SUM(E42:J42))</f>
        <v/>
      </c>
      <c r="L42" s="11" t="str">
        <f aca="false">IF(K42="","",IF(K42=$U$8,$V$8,IF(K42=$U$9,$V$9,IF(K42=$U$10,$V$10,IF(K42=$U$11,$V$11,IF(K42=$U$12,$V$12,IF(K42=$U$1,$V$1,IF(K42=$U$2,$V$2,IF(K42=$U$3,$V$3,IF(K42=$U$4,$V$4,IF(K42=$U$5,$V$5,IF(K42=$U$6,$V$6,IF(K42=$U$7,$V$7)))))))))))))</f>
        <v/>
      </c>
      <c r="M42" s="11" t="str">
        <f aca="false">IF(G42="","",IF(G42=$U$1,$W$1,IF(G42=$U$2,$W$2,IF(G42=$U$3,$W$3,IF(G42=$U$4,$W$4,IF(G42=$U$5,$W$5,IF(G42=$U$6,$W$6,IF(G42=$U$7,$W$7,IF(G42=$U$8,$W$8,IF(G42=$U$9,$W$9,IF(G42=$U$10,$W$10,IF(G42=$U$11,$W$11,IF(G42=$U$12,$W$12)))))))))))))</f>
        <v/>
      </c>
      <c r="N42" s="11" t="str">
        <f aca="false">IF(H42="","",IF(H42=$U$1,$W$1,IF(H42=$U$2,$W$2,IF(H42=$U$3,$W$3,IF(H42=$U$4,$W$4,IF(H42=$U$5,$W$5,IF(H42=$U$6,$W$6,IF(H42=$U$7,$W$7,IF(H42=$U$8,$W$8,IF(H42=$U$9,$W$9,IF(H42=$U$10,$W$10,IF(H42=$U$11,$W$11,IF(H42=$U$12,$W$12)))))))))))))</f>
        <v/>
      </c>
      <c r="O42" s="11" t="str">
        <f aca="false">IF(I42="","",IF(I42=$U$1,$W$1,IF(I42=$U$2,$W$2,IF(I42=$U$3,$W$3,IF(I42=$U$4,$W$4,IF(I42=$U$5,$W$5,IF(I42=$U$6,$W$6,IF(I42=$U$7,$W$7,IF(I42=$U$8,$W$8,IF(I42=$U$9,$W$9,IF(I42=$U$10,$W$10,IF(I42=$U$11,$W$11,IF(I42=$U$12,$W$12)))))))))))))</f>
        <v/>
      </c>
      <c r="P42" s="11" t="str">
        <f aca="false">IF(J42="","",IF(J42=$U$1,$W$1,IF(J42=$U$2,$W$2,IF(J42=$U$3,$W$3,IF(J42=$U$4,$W$4,IF(J42=$U$5,$W$5,IF(J42=$U$6,$W$6,IF(J42=$U$7,$W$7,IF(J42=$U$8,$W$8,IF(J42=$U$9,$W$9,IF(J42=$U$10,$W$10,IF(J42=$U$11,$W$11,IF(J42=$U$12,$W$12)))))))))))))</f>
        <v/>
      </c>
      <c r="Q42" s="11" t="str">
        <f aca="false">IF(OR(E42="",F42=""),"",IF(SUM(E42:F42)=$U$1,$W$1,IF(SUM(E42:F42)=$U$2,$W$2,IF(SUM(E42:F42)=$U$3,$W$3,IF(SUM(E42:F42)=$U$4,$W$4,IF(SUM(E42:F42)=$U$5,$W$5,IF(SUM(E42:F42)=$U$6,$W$6,IF(SUM(E42:F42)=$U$7,$W$7))))))))</f>
        <v/>
      </c>
      <c r="R42" s="5"/>
      <c r="S42" s="5"/>
      <c r="T42" s="5"/>
      <c r="U42" s="5"/>
      <c r="V42" s="5"/>
      <c r="W42" s="5"/>
      <c r="X42" s="5"/>
      <c r="Y42" s="5"/>
    </row>
    <row r="43" customFormat="false" ht="18.75" hidden="false" customHeight="false" outlineLevel="0" collapsed="false">
      <c r="A43" s="7"/>
      <c r="B43" s="8"/>
      <c r="C43" s="8"/>
      <c r="D43" s="9"/>
      <c r="E43" s="10"/>
      <c r="F43" s="10"/>
      <c r="G43" s="10"/>
      <c r="H43" s="10"/>
      <c r="I43" s="10"/>
      <c r="J43" s="10"/>
      <c r="K43" s="11" t="str">
        <f aca="false">IF(AND(E43="",F43="",G43="",H43=""),"",SUM(E43:J43))</f>
        <v/>
      </c>
      <c r="L43" s="11" t="str">
        <f aca="false">IF(K43="","",IF(K43=$U$8,$V$8,IF(K43=$U$9,$V$9,IF(K43=$U$10,$V$10,IF(K43=$U$11,$V$11,IF(K43=$U$12,$V$12,IF(K43=$U$1,$V$1,IF(K43=$U$2,$V$2,IF(K43=$U$3,$V$3,IF(K43=$U$4,$V$4,IF(K43=$U$5,$V$5,IF(K43=$U$6,$V$6,IF(K43=$U$7,$V$7)))))))))))))</f>
        <v/>
      </c>
      <c r="M43" s="11" t="str">
        <f aca="false">IF(G43="","",IF(G43=$U$1,$W$1,IF(G43=$U$2,$W$2,IF(G43=$U$3,$W$3,IF(G43=$U$4,$W$4,IF(G43=$U$5,$W$5,IF(G43=$U$6,$W$6,IF(G43=$U$7,$W$7,IF(G43=$U$8,$W$8,IF(G43=$U$9,$W$9,IF(G43=$U$10,$W$10,IF(G43=$U$11,$W$11,IF(G43=$U$12,$W$12)))))))))))))</f>
        <v/>
      </c>
      <c r="N43" s="11" t="str">
        <f aca="false">IF(H43="","",IF(H43=$U$1,$W$1,IF(H43=$U$2,$W$2,IF(H43=$U$3,$W$3,IF(H43=$U$4,$W$4,IF(H43=$U$5,$W$5,IF(H43=$U$6,$W$6,IF(H43=$U$7,$W$7,IF(H43=$U$8,$W$8,IF(H43=$U$9,$W$9,IF(H43=$U$10,$W$10,IF(H43=$U$11,$W$11,IF(H43=$U$12,$W$12)))))))))))))</f>
        <v/>
      </c>
      <c r="O43" s="11" t="str">
        <f aca="false">IF(I43="","",IF(I43=$U$1,$W$1,IF(I43=$U$2,$W$2,IF(I43=$U$3,$W$3,IF(I43=$U$4,$W$4,IF(I43=$U$5,$W$5,IF(I43=$U$6,$W$6,IF(I43=$U$7,$W$7,IF(I43=$U$8,$W$8,IF(I43=$U$9,$W$9,IF(I43=$U$10,$W$10,IF(I43=$U$11,$W$11,IF(I43=$U$12,$W$12)))))))))))))</f>
        <v/>
      </c>
      <c r="P43" s="11" t="str">
        <f aca="false">IF(J43="","",IF(J43=$U$1,$W$1,IF(J43=$U$2,$W$2,IF(J43=$U$3,$W$3,IF(J43=$U$4,$W$4,IF(J43=$U$5,$W$5,IF(J43=$U$6,$W$6,IF(J43=$U$7,$W$7,IF(J43=$U$8,$W$8,IF(J43=$U$9,$W$9,IF(J43=$U$10,$W$10,IF(J43=$U$11,$W$11,IF(J43=$U$12,$W$12)))))))))))))</f>
        <v/>
      </c>
      <c r="Q43" s="11" t="str">
        <f aca="false">IF(OR(E43="",F43=""),"",IF(SUM(E43:F43)=$U$1,$W$1,IF(SUM(E43:F43)=$U$2,$W$2,IF(SUM(E43:F43)=$U$3,$W$3,IF(SUM(E43:F43)=$U$4,$W$4,IF(SUM(E43:F43)=$U$5,$W$5,IF(SUM(E43:F43)=$U$6,$W$6,IF(SUM(E43:F43)=$U$7,$W$7))))))))</f>
        <v/>
      </c>
      <c r="R43" s="5"/>
      <c r="S43" s="5"/>
      <c r="T43" s="5"/>
      <c r="U43" s="5"/>
      <c r="V43" s="5"/>
      <c r="W43" s="5"/>
      <c r="X43" s="5"/>
      <c r="Y43" s="5"/>
    </row>
    <row r="44" customFormat="false" ht="18.75" hidden="false" customHeight="false" outlineLevel="0" collapsed="false">
      <c r="A44" s="7"/>
      <c r="B44" s="14"/>
      <c r="C44" s="14"/>
      <c r="D44" s="15" t="s">
        <v>25</v>
      </c>
      <c r="E44" s="16" t="n">
        <f aca="false">SUM(E36:E43)</f>
        <v>0</v>
      </c>
      <c r="F44" s="16" t="n">
        <f aca="false">SUM(F36:F43)</f>
        <v>0</v>
      </c>
      <c r="G44" s="16" t="n">
        <f aca="false">SUM(G36:G43)</f>
        <v>0</v>
      </c>
      <c r="H44" s="16" t="n">
        <f aca="false">SUM(H36:H43)</f>
        <v>0</v>
      </c>
      <c r="I44" s="16" t="n">
        <f aca="false">SUM(I36:I43)</f>
        <v>2</v>
      </c>
      <c r="J44" s="16" t="n">
        <f aca="false">SUM(J36:J43)</f>
        <v>22</v>
      </c>
      <c r="K44" s="16" t="n">
        <f aca="false">IF(AND(E44="",F44="",G44="",H44=""),"",SUM(E44:J44))</f>
        <v>24</v>
      </c>
      <c r="L44" s="11"/>
      <c r="M44" s="17"/>
      <c r="N44" s="17"/>
      <c r="O44" s="17"/>
      <c r="P44" s="17"/>
      <c r="Q44" s="11"/>
      <c r="R44" s="5"/>
      <c r="S44" s="5"/>
      <c r="T44" s="5"/>
      <c r="U44" s="5"/>
      <c r="V44" s="5"/>
      <c r="W44" s="5"/>
      <c r="X44" s="5"/>
      <c r="Y44" s="5"/>
    </row>
    <row r="45" customFormat="false" ht="18.75" hidden="false" customHeight="false" outlineLevel="0" collapsed="false">
      <c r="A45" s="7"/>
      <c r="B45" s="14"/>
      <c r="C45" s="14"/>
      <c r="D45" s="18" t="s">
        <v>26</v>
      </c>
      <c r="E45" s="19" t="n">
        <f aca="false">E44/$K$44</f>
        <v>0</v>
      </c>
      <c r="F45" s="19" t="n">
        <f aca="false">F44/$K$44</f>
        <v>0</v>
      </c>
      <c r="G45" s="19" t="n">
        <f aca="false">G44/$K$44</f>
        <v>0</v>
      </c>
      <c r="H45" s="19" t="n">
        <f aca="false">H44/$K$44</f>
        <v>0</v>
      </c>
      <c r="I45" s="19" t="n">
        <f aca="false">I44/$K$44</f>
        <v>0.0833333333333333</v>
      </c>
      <c r="J45" s="19" t="n">
        <f aca="false">J44/$K$44</f>
        <v>0.916666666666667</v>
      </c>
      <c r="K45" s="20"/>
      <c r="L45" s="11"/>
      <c r="M45" s="17"/>
      <c r="N45" s="17"/>
      <c r="O45" s="17"/>
      <c r="P45" s="17"/>
      <c r="Q45" s="11"/>
      <c r="R45" s="5"/>
      <c r="S45" s="5"/>
      <c r="T45" s="5"/>
      <c r="U45" s="5"/>
      <c r="V45" s="5"/>
      <c r="W45" s="5"/>
      <c r="X45" s="5"/>
      <c r="Y45" s="5"/>
    </row>
    <row r="46" customFormat="false" ht="18.75" hidden="false" customHeight="false" outlineLevel="0" collapsed="false">
      <c r="A46" s="7"/>
      <c r="B46" s="14"/>
      <c r="C46" s="14"/>
      <c r="D46" s="3" t="s">
        <v>13</v>
      </c>
      <c r="E46" s="21" t="n">
        <f aca="false">SUM(Q36:Q43)</f>
        <v>0</v>
      </c>
      <c r="F46" s="21"/>
      <c r="G46" s="21"/>
      <c r="H46" s="21"/>
      <c r="I46" s="21"/>
      <c r="J46" s="21"/>
      <c r="K46" s="21"/>
      <c r="L46" s="11"/>
      <c r="M46" s="17" t="str">
        <f aca="false">IF(G46="","",IF(G46=$U$1,$W$1,IF(G46=$U$2,$W$2,IF(G46=$U$3,$W$3,IF(G46=$U$4,$W$4,IF(G46=$U$5,$W$5,IF(G46=$U$6,$W$6,IF(G46=$U$7,$W$7))))))))</f>
        <v/>
      </c>
      <c r="N46" s="17" t="str">
        <f aca="false">IF(H46="","",IF(H46=$U$1,W$1,IF(H46=$U$2,$W$2,IF(H46=$U$3,$W$3,IF(H46=$U$4,$W$4,IF(H46=$U$5,$W$5,IF(H46=$U$6,$W$6,IF(H46=$U$7,$W$7))))))))</f>
        <v/>
      </c>
      <c r="O46" s="17"/>
      <c r="P46" s="17"/>
      <c r="Q46" s="11"/>
      <c r="R46" s="5"/>
      <c r="S46" s="5"/>
      <c r="T46" s="5"/>
      <c r="U46" s="5"/>
      <c r="V46" s="5"/>
      <c r="W46" s="5"/>
      <c r="X46" s="5"/>
      <c r="Y46" s="5"/>
    </row>
    <row r="47" customFormat="false" ht="18.75" hidden="false" customHeight="false" outlineLevel="0" collapsed="false">
      <c r="A47" s="7"/>
      <c r="B47" s="14"/>
      <c r="C47" s="14"/>
      <c r="D47" s="22" t="s">
        <v>10</v>
      </c>
      <c r="E47" s="23" t="n">
        <f aca="false">SUM(M36:M43)</f>
        <v>0</v>
      </c>
      <c r="F47" s="23"/>
      <c r="G47" s="23"/>
      <c r="H47" s="23"/>
      <c r="I47" s="23"/>
      <c r="J47" s="23"/>
      <c r="K47" s="23"/>
      <c r="L47" s="11"/>
      <c r="M47" s="17" t="str">
        <f aca="false">IF(G47="","",IF(G47=$U$1,$W$1,IF(G47=$U$2,$W$2,IF(G47=$U$3,$W$3,IF(G47=$U$4,$W$4,IF(G47=$U$5,$W$5,IF(G47=$U$6,$W$6,IF(G47=$U$7,$W$7))))))))</f>
        <v/>
      </c>
      <c r="N47" s="17" t="str">
        <f aca="false">IF(H47="","",IF(H47=$U$1,W$1,IF(H47=$U$2,$W$2,IF(H47=$U$3,$W$3,IF(H47=$U$4,$W$4,IF(H47=$U$5,$W$5,IF(H47=$U$6,$W$6,IF(H47=$U$7,$W$7))))))))</f>
        <v/>
      </c>
      <c r="O47" s="17"/>
      <c r="P47" s="17"/>
      <c r="Q47" s="11"/>
      <c r="R47" s="5"/>
      <c r="S47" s="5"/>
      <c r="T47" s="5"/>
      <c r="U47" s="5"/>
      <c r="V47" s="5"/>
      <c r="W47" s="5"/>
      <c r="X47" s="5"/>
      <c r="Y47" s="5"/>
    </row>
    <row r="48" customFormat="false" ht="18.75" hidden="false" customHeight="false" outlineLevel="0" collapsed="false">
      <c r="A48" s="7"/>
      <c r="B48" s="14"/>
      <c r="C48" s="14"/>
      <c r="D48" s="24" t="s">
        <v>11</v>
      </c>
      <c r="E48" s="25" t="n">
        <f aca="false">SUM(N36:N43)</f>
        <v>0</v>
      </c>
      <c r="F48" s="25"/>
      <c r="G48" s="25"/>
      <c r="H48" s="25"/>
      <c r="I48" s="25"/>
      <c r="J48" s="25"/>
      <c r="K48" s="25"/>
      <c r="L48" s="11"/>
      <c r="M48" s="17" t="str">
        <f aca="false">IF(G48="","",IF(G48=$U$1,$W$1,IF(G48=$U$2,$W$2,IF(G48=$U$3,$W$3,IF(G48=$U$4,$W$4,IF(G48=$U$5,$W$5,IF(G48=$U$6,$W$6,IF(G48=$U$7,$W$7))))))))</f>
        <v/>
      </c>
      <c r="N48" s="17" t="str">
        <f aca="false">IF(H48="","",IF(H48=$U$1,W$1,IF(H48=$U$2,$W$2,IF(H48=$U$3,$W$3,IF(H48=$U$4,$W$4,IF(H48=$U$5,$W$5,IF(H48=$U$6,$W$6,IF(H48=$U$7,$W$7))))))))</f>
        <v/>
      </c>
      <c r="O48" s="17"/>
      <c r="P48" s="17"/>
      <c r="Q48" s="11"/>
      <c r="R48" s="5"/>
      <c r="S48" s="5"/>
      <c r="T48" s="5"/>
      <c r="U48" s="5"/>
      <c r="V48" s="5"/>
      <c r="W48" s="5"/>
      <c r="X48" s="5"/>
      <c r="Y48" s="5"/>
    </row>
    <row r="49" customFormat="false" ht="18.75" hidden="false" customHeight="false" outlineLevel="0" collapsed="false">
      <c r="A49" s="7"/>
      <c r="B49" s="14"/>
      <c r="C49" s="14"/>
      <c r="D49" s="57" t="s">
        <v>81</v>
      </c>
      <c r="E49" s="58" t="n">
        <f aca="false">SUM(O36:O43)</f>
        <v>30</v>
      </c>
      <c r="F49" s="58"/>
      <c r="G49" s="58"/>
      <c r="H49" s="58"/>
      <c r="I49" s="58"/>
      <c r="J49" s="58"/>
      <c r="K49" s="58"/>
      <c r="L49" s="11"/>
      <c r="M49" s="17"/>
      <c r="N49" s="17"/>
      <c r="O49" s="17"/>
      <c r="P49" s="17"/>
      <c r="Q49" s="11"/>
      <c r="R49" s="5"/>
      <c r="S49" s="5"/>
      <c r="T49" s="5"/>
      <c r="U49" s="5"/>
      <c r="V49" s="5"/>
      <c r="W49" s="5"/>
      <c r="X49" s="5"/>
      <c r="Y49" s="5"/>
    </row>
    <row r="50" customFormat="false" ht="19.5" hidden="false" customHeight="false" outlineLevel="0" collapsed="false">
      <c r="A50" s="7"/>
      <c r="B50" s="14"/>
      <c r="C50" s="14"/>
      <c r="D50" s="59" t="s">
        <v>73</v>
      </c>
      <c r="E50" s="60" t="n">
        <f aca="false">SUM(P36:P43)</f>
        <v>320</v>
      </c>
      <c r="F50" s="60"/>
      <c r="G50" s="60"/>
      <c r="H50" s="60"/>
      <c r="I50" s="60"/>
      <c r="J50" s="60"/>
      <c r="K50" s="60"/>
      <c r="L50" s="11"/>
      <c r="M50" s="17"/>
      <c r="N50" s="17"/>
      <c r="O50" s="17"/>
      <c r="P50" s="17"/>
      <c r="Q50" s="11"/>
      <c r="R50" s="5"/>
      <c r="S50" s="5"/>
      <c r="T50" s="5"/>
      <c r="U50" s="5"/>
      <c r="V50" s="5"/>
      <c r="W50" s="5"/>
      <c r="X50" s="5"/>
      <c r="Y50" s="5"/>
    </row>
    <row r="51" customFormat="false" ht="18.75" hidden="false" customHeight="false" outlineLevel="0" collapsed="false">
      <c r="A51" s="5"/>
      <c r="B51" s="5"/>
      <c r="C51" s="5"/>
      <c r="D51" s="34" t="s">
        <v>28</v>
      </c>
      <c r="E51" s="29" t="n">
        <f aca="false">SUM(E46:E50)</f>
        <v>350</v>
      </c>
      <c r="F51" s="61"/>
      <c r="G51" s="61"/>
      <c r="H51" s="61"/>
      <c r="I51" s="61"/>
      <c r="J51" s="61"/>
      <c r="K51" s="61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</row>
    <row r="52" customFormat="false" ht="15.75" hidden="false" customHeight="false" outlineLevel="0" collapsed="false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</row>
    <row r="53" customFormat="false" ht="18.75" hidden="false" customHeight="false" outlineLevel="0" collapsed="false">
      <c r="A53" s="7" t="s">
        <v>93</v>
      </c>
      <c r="B53" s="8"/>
      <c r="C53" s="8" t="s">
        <v>94</v>
      </c>
      <c r="D53" s="9" t="s">
        <v>17</v>
      </c>
      <c r="E53" s="10" t="n">
        <v>0</v>
      </c>
      <c r="F53" s="10" t="n">
        <v>0</v>
      </c>
      <c r="G53" s="10" t="n">
        <v>4</v>
      </c>
      <c r="H53" s="10" t="n">
        <v>0</v>
      </c>
      <c r="I53" s="10" t="n">
        <v>0</v>
      </c>
      <c r="J53" s="10" t="n">
        <v>0</v>
      </c>
      <c r="K53" s="11" t="n">
        <f aca="false">IF(AND(E53="",F53="",G53="",H53=""),"",SUM(E53:J53))</f>
        <v>4</v>
      </c>
      <c r="L53" s="11" t="n">
        <f aca="false">IF(K53="","",IF(K53=$U$8,$V$8,IF(K53=$U$9,$V$9,IF(K53=$U$10,$V$10,IF(K53=$U$11,$V$11,IF(K53=$U$12,$V$12,IF(K53=$U$1,$V$1,IF(K53=$U$2,$V$2,IF(K53=$U$3,$V$3,IF(K53=$U$4,$V$4,IF(K53=$U$5,$V$5,IF(K53=$U$6,$V$6,IF(K53=$U$7,$V$7)))))))))))))</f>
        <v>80</v>
      </c>
      <c r="M53" s="11" t="n">
        <f aca="false">IF(G53="","",IF(G53=$U$1,$W$1,IF(G53=$U$2,$W$2,IF(G53=$U$3,$W$3,IF(G53=$U$4,$W$4,IF(G53=$U$5,$W$5,IF(G53=$U$6,$W$6,IF(G53=$U$7,$W$7,IF(G53=$U$8,$W$8,IF(G53=$U$9,$W$9,IF(G53=$U$10,$W$10,IF(G53=$U$11,$W$11,IF(G53=$U$12,$W$12)))))))))))))</f>
        <v>60</v>
      </c>
      <c r="N53" s="11" t="n">
        <f aca="false">IF(H53="","",IF(H53=$U$1,$W$1,IF(H53=$U$2,$W$2,IF(H53=$U$3,$W$3,IF(H53=$U$4,$W$4,IF(H53=$U$5,$W$5,IF(H53=$U$6,$W$6,IF(H53=$U$7,$W$7,IF(H53=$U$8,$W$8,IF(H53=$U$9,$W$9,IF(H53=$U$10,$W$10,IF(H53=$U$11,$W$11,IF(H53=$U$12,$W$12)))))))))))))</f>
        <v>0</v>
      </c>
      <c r="O53" s="11" t="n">
        <f aca="false">IF(I53="","",IF(I53=$U$1,$W$1,IF(I53=$U$2,$W$2,IF(I53=$U$3,$W$3,IF(I53=$U$4,$W$4,IF(I53=$U$5,$W$5,IF(I53=$U$6,$W$6,IF(I53=$U$7,$W$7,IF(I53=$U$8,$W$8,IF(I53=$U$9,$W$9,IF(I53=$U$10,$W$10,IF(I53=$U$11,$W$11,IF(I53=$U$12,$W$12)))))))))))))</f>
        <v>0</v>
      </c>
      <c r="P53" s="11" t="n">
        <f aca="false">IF(J53="","",IF(J53=$U$1,$W$1,IF(J53=$U$2,$W$2,IF(J53=$U$3,$W$3,IF(J53=$U$4,$W$4,IF(J53=$U$5,$W$5,IF(J53=$U$6,$W$6,IF(J53=$U$7,$W$7,IF(J53=$U$8,$W$8,IF(J53=$U$9,$W$9,IF(J53=$U$10,$W$10,IF(J53=$U$11,$W$11,IF(J53=$U$12,$W$12)))))))))))))</f>
        <v>0</v>
      </c>
      <c r="Q53" s="11" t="n">
        <f aca="false">IF(OR(E53="",F53=""),"",IF(SUM(E53:F53)=$U$1,$W$1,IF(SUM(E53:F53)=$U$2,$W$2,IF(SUM(E53:F53)=$U$3,$W$3,IF(SUM(E53:F53)=$U$4,$W$4,IF(SUM(E53:F53)=$U$5,$W$5,IF(SUM(E53:F53)=$U$6,$W$6,IF(SUM(E53:F53)=$U$7,$W$7))))))))</f>
        <v>0</v>
      </c>
      <c r="R53" s="5"/>
      <c r="S53" s="5"/>
      <c r="T53" s="5"/>
      <c r="U53" s="5"/>
      <c r="V53" s="5"/>
      <c r="W53" s="5"/>
      <c r="X53" s="5"/>
      <c r="Y53" s="5"/>
    </row>
    <row r="54" customFormat="false" ht="18.75" hidden="false" customHeight="false" outlineLevel="0" collapsed="false">
      <c r="A54" s="7"/>
      <c r="B54" s="8"/>
      <c r="C54" s="8" t="s">
        <v>95</v>
      </c>
      <c r="D54" s="9" t="s">
        <v>17</v>
      </c>
      <c r="E54" s="10" t="n">
        <v>0</v>
      </c>
      <c r="F54" s="10" t="n">
        <v>0</v>
      </c>
      <c r="G54" s="10" t="n">
        <v>0</v>
      </c>
      <c r="H54" s="10" t="n">
        <v>0</v>
      </c>
      <c r="I54" s="10" t="n">
        <v>0</v>
      </c>
      <c r="J54" s="10" t="n">
        <v>11</v>
      </c>
      <c r="K54" s="11" t="n">
        <f aca="false">IF(AND(E54="",F54="",G54="",H54=""),"",SUM(E54:J54))</f>
        <v>11</v>
      </c>
      <c r="L54" s="11" t="n">
        <f aca="false">IF(K54="","",IF(K54=$U$8,$V$8,IF(K54=$U$9,$V$9,IF(K54=$U$10,$V$10,IF(K54=$U$11,$V$11,IF(K54=$U$12,$V$12,IF(K54=$U$1,$V$1,IF(K54=$U$2,$V$2,IF(K54=$U$3,$V$3,IF(K54=$U$4,$V$4,IF(K54=$U$5,$V$5,IF(K54=$U$6,$V$6,IF(K54=$U$7,$V$7)))))))))))))</f>
        <v>220</v>
      </c>
      <c r="M54" s="11" t="n">
        <f aca="false">IF(G54="","",IF(G54=$U$1,$W$1,IF(G54=$U$2,$W$2,IF(G54=$U$3,$W$3,IF(G54=$U$4,$W$4,IF(G54=$U$5,$W$5,IF(G54=$U$6,$W$6,IF(G54=$U$7,$W$7,IF(G54=$U$8,$W$8,IF(G54=$U$9,$W$9,IF(G54=$U$10,$W$10,IF(G54=$U$11,$W$11,IF(G54=$U$12,$W$12)))))))))))))</f>
        <v>0</v>
      </c>
      <c r="N54" s="11" t="n">
        <f aca="false">IF(H54="","",IF(H54=$U$1,$W$1,IF(H54=$U$2,$W$2,IF(H54=$U$3,$W$3,IF(H54=$U$4,$W$4,IF(H54=$U$5,$W$5,IF(H54=$U$6,$W$6,IF(H54=$U$7,$W$7,IF(H54=$U$8,$W$8,IF(H54=$U$9,$W$9,IF(H54=$U$10,$W$10,IF(H54=$U$11,$W$11,IF(H54=$U$12,$W$12)))))))))))))</f>
        <v>0</v>
      </c>
      <c r="O54" s="11" t="n">
        <f aca="false">IF(I54="","",IF(I54=$U$1,$W$1,IF(I54=$U$2,$W$2,IF(I54=$U$3,$W$3,IF(I54=$U$4,$W$4,IF(I54=$U$5,$W$5,IF(I54=$U$6,$W$6,IF(I54=$U$7,$W$7,IF(I54=$U$8,$W$8,IF(I54=$U$9,$W$9,IF(I54=$U$10,$W$10,IF(I54=$U$11,$W$11,IF(I54=$U$12,$W$12)))))))))))))</f>
        <v>0</v>
      </c>
      <c r="P54" s="11" t="n">
        <f aca="false">IF(J54="","",IF(J54=$U$1,$W$1,IF(J54=$U$2,$W$2,IF(J54=$U$3,$W$3,IF(J54=$U$4,$W$4,IF(J54=$U$5,$W$5,IF(J54=$U$6,$W$6,IF(J54=$U$7,$W$7,IF(J54=$U$8,$W$8,IF(J54=$U$9,$W$9,IF(J54=$U$10,$W$10,IF(J54=$U$11,$W$11,IF(J54=$U$12,$W$12)))))))))))))</f>
        <v>160</v>
      </c>
      <c r="Q54" s="11" t="n">
        <f aca="false">IF(OR(E54="",F54=""),"",IF(SUM(E54:F54)=$U$1,$W$1,IF(SUM(E54:F54)=$U$2,$W$2,IF(SUM(E54:F54)=$U$3,$W$3,IF(SUM(E54:F54)=$U$4,$W$4,IF(SUM(E54:F54)=$U$5,$W$5,IF(SUM(E54:F54)=$U$6,$W$6,IF(SUM(E54:F54)=$U$7,$W$7))))))))</f>
        <v>0</v>
      </c>
      <c r="R54" s="5"/>
      <c r="S54" s="5"/>
      <c r="T54" s="5"/>
      <c r="U54" s="5"/>
      <c r="V54" s="5"/>
      <c r="W54" s="5"/>
      <c r="X54" s="5"/>
      <c r="Y54" s="5"/>
    </row>
    <row r="55" customFormat="false" ht="18.75" hidden="false" customHeight="false" outlineLevel="0" collapsed="false">
      <c r="A55" s="7"/>
      <c r="B55" s="8"/>
      <c r="C55" s="8" t="s">
        <v>96</v>
      </c>
      <c r="D55" s="9" t="s">
        <v>17</v>
      </c>
      <c r="E55" s="10" t="n">
        <v>0</v>
      </c>
      <c r="F55" s="10" t="n">
        <v>0</v>
      </c>
      <c r="G55" s="10" t="n">
        <v>0</v>
      </c>
      <c r="H55" s="10" t="n">
        <v>0</v>
      </c>
      <c r="I55" s="10" t="n">
        <v>0</v>
      </c>
      <c r="J55" s="10" t="n">
        <v>11</v>
      </c>
      <c r="K55" s="11" t="n">
        <f aca="false">IF(AND(E55="",F55="",G55="",H55=""),"",SUM(E55:J55))</f>
        <v>11</v>
      </c>
      <c r="L55" s="11" t="n">
        <f aca="false">IF(K55="","",IF(K55=$U$8,$V$8,IF(K55=$U$9,$V$9,IF(K55=$U$10,$V$10,IF(K55=$U$11,$V$11,IF(K55=$U$12,$V$12,IF(K55=$U$1,$V$1,IF(K55=$U$2,$V$2,IF(K55=$U$3,$V$3,IF(K55=$U$4,$V$4,IF(K55=$U$5,$V$5,IF(K55=$U$6,$V$6,IF(K55=$U$7,$V$7)))))))))))))</f>
        <v>220</v>
      </c>
      <c r="M55" s="11" t="n">
        <f aca="false">IF(G55="","",IF(G55=$U$1,$W$1,IF(G55=$U$2,$W$2,IF(G55=$U$3,$W$3,IF(G55=$U$4,$W$4,IF(G55=$U$5,$W$5,IF(G55=$U$6,$W$6,IF(G55=$U$7,$W$7,IF(G55=$U$8,$W$8,IF(G55=$U$9,$W$9,IF(G55=$U$10,$W$10,IF(G55=$U$11,$W$11,IF(G55=$U$12,$W$12)))))))))))))</f>
        <v>0</v>
      </c>
      <c r="N55" s="11" t="n">
        <f aca="false">IF(H55="","",IF(H55=$U$1,$W$1,IF(H55=$U$2,$W$2,IF(H55=$U$3,$W$3,IF(H55=$U$4,$W$4,IF(H55=$U$5,$W$5,IF(H55=$U$6,$W$6,IF(H55=$U$7,$W$7,IF(H55=$U$8,$W$8,IF(H55=$U$9,$W$9,IF(H55=$U$10,$W$10,IF(H55=$U$11,$W$11,IF(H55=$U$12,$W$12)))))))))))))</f>
        <v>0</v>
      </c>
      <c r="O55" s="11" t="n">
        <f aca="false">IF(I55="","",IF(I55=$U$1,$W$1,IF(I55=$U$2,$W$2,IF(I55=$U$3,$W$3,IF(I55=$U$4,$W$4,IF(I55=$U$5,$W$5,IF(I55=$U$6,$W$6,IF(I55=$U$7,$W$7,IF(I55=$U$8,$W$8,IF(I55=$U$9,$W$9,IF(I55=$U$10,$W$10,IF(I55=$U$11,$W$11,IF(I55=$U$12,$W$12)))))))))))))</f>
        <v>0</v>
      </c>
      <c r="P55" s="11" t="n">
        <f aca="false">IF(J55="","",IF(J55=$U$1,$W$1,IF(J55=$U$2,$W$2,IF(J55=$U$3,$W$3,IF(J55=$U$4,$W$4,IF(J55=$U$5,$W$5,IF(J55=$U$6,$W$6,IF(J55=$U$7,$W$7,IF(J55=$U$8,$W$8,IF(J55=$U$9,$W$9,IF(J55=$U$10,$W$10,IF(J55=$U$11,$W$11,IF(J55=$U$12,$W$12)))))))))))))</f>
        <v>160</v>
      </c>
      <c r="Q55" s="11" t="n">
        <f aca="false">IF(OR(E55="",F55=""),"",IF(SUM(E55:F55)=$U$1,$W$1,IF(SUM(E55:F55)=$U$2,$W$2,IF(SUM(E55:F55)=$U$3,$W$3,IF(SUM(E55:F55)=$U$4,$W$4,IF(SUM(E55:F55)=$U$5,$W$5,IF(SUM(E55:F55)=$U$6,$W$6,IF(SUM(E55:F55)=$U$7,$W$7))))))))</f>
        <v>0</v>
      </c>
      <c r="R55" s="5"/>
      <c r="S55" s="5"/>
      <c r="T55" s="5"/>
      <c r="U55" s="5"/>
      <c r="V55" s="5"/>
      <c r="W55" s="5"/>
      <c r="X55" s="5"/>
      <c r="Y55" s="5"/>
    </row>
    <row r="56" customFormat="false" ht="18.75" hidden="false" customHeight="false" outlineLevel="0" collapsed="false">
      <c r="A56" s="7"/>
      <c r="B56" s="8"/>
      <c r="C56" s="8" t="s">
        <v>97</v>
      </c>
      <c r="D56" s="9" t="s">
        <v>17</v>
      </c>
      <c r="E56" s="10" t="n">
        <v>0</v>
      </c>
      <c r="F56" s="10" t="n">
        <v>0</v>
      </c>
      <c r="G56" s="10" t="n">
        <v>0</v>
      </c>
      <c r="H56" s="10" t="n">
        <v>4</v>
      </c>
      <c r="I56" s="10" t="n">
        <v>0</v>
      </c>
      <c r="J56" s="10" t="n">
        <v>0</v>
      </c>
      <c r="K56" s="11" t="n">
        <f aca="false">IF(AND(E56="",F56="",G56="",H56=""),"",SUM(E56:J56))</f>
        <v>4</v>
      </c>
      <c r="L56" s="11" t="n">
        <f aca="false">IF(K56="","",IF(K56=$U$8,$V$8,IF(K56=$U$9,$V$9,IF(K56=$U$10,$V$10,IF(K56=$U$11,$V$11,IF(K56=$U$12,$V$12,IF(K56=$U$1,$V$1,IF(K56=$U$2,$V$2,IF(K56=$U$3,$V$3,IF(K56=$U$4,$V$4,IF(K56=$U$5,$V$5,IF(K56=$U$6,$V$6,IF(K56=$U$7,$V$7)))))))))))))</f>
        <v>80</v>
      </c>
      <c r="M56" s="11" t="n">
        <f aca="false">IF(G56="","",IF(G56=$U$1,$W$1,IF(G56=$U$2,$W$2,IF(G56=$U$3,$W$3,IF(G56=$U$4,$W$4,IF(G56=$U$5,$W$5,IF(G56=$U$6,$W$6,IF(G56=$U$7,$W$7,IF(G56=$U$8,$W$8,IF(G56=$U$9,$W$9,IF(G56=$U$10,$W$10,IF(G56=$U$11,$W$11,IF(G56=$U$12,$W$12)))))))))))))</f>
        <v>0</v>
      </c>
      <c r="N56" s="11" t="n">
        <f aca="false">IF(H56="","",IF(H56=$U$1,$W$1,IF(H56=$U$2,$W$2,IF(H56=$U$3,$W$3,IF(H56=$U$4,$W$4,IF(H56=$U$5,$W$5,IF(H56=$U$6,$W$6,IF(H56=$U$7,$W$7,IF(H56=$U$8,$W$8,IF(H56=$U$9,$W$9,IF(H56=$U$10,$W$10,IF(H56=$U$11,$W$11,IF(H56=$U$12,$W$12)))))))))))))</f>
        <v>60</v>
      </c>
      <c r="O56" s="11" t="n">
        <f aca="false">IF(I56="","",IF(I56=$U$1,$W$1,IF(I56=$U$2,$W$2,IF(I56=$U$3,$W$3,IF(I56=$U$4,$W$4,IF(I56=$U$5,$W$5,IF(I56=$U$6,$W$6,IF(I56=$U$7,$W$7,IF(I56=$U$8,$W$8,IF(I56=$U$9,$W$9,IF(I56=$U$10,$W$10,IF(I56=$U$11,$W$11,IF(I56=$U$12,$W$12)))))))))))))</f>
        <v>0</v>
      </c>
      <c r="P56" s="11" t="n">
        <f aca="false">IF(J56="","",IF(J56=$U$1,$W$1,IF(J56=$U$2,$W$2,IF(J56=$U$3,$W$3,IF(J56=$U$4,$W$4,IF(J56=$U$5,$W$5,IF(J56=$U$6,$W$6,IF(J56=$U$7,$W$7,IF(J56=$U$8,$W$8,IF(J56=$U$9,$W$9,IF(J56=$U$10,$W$10,IF(J56=$U$11,$W$11,IF(J56=$U$12,$W$12)))))))))))))</f>
        <v>0</v>
      </c>
      <c r="Q56" s="11" t="n">
        <f aca="false">IF(OR(E56="",F56=""),"",IF(SUM(E56:F56)=$U$1,$W$1,IF(SUM(E56:F56)=$U$2,$W$2,IF(SUM(E56:F56)=$U$3,$W$3,IF(SUM(E56:F56)=$U$4,$W$4,IF(SUM(E56:F56)=$U$5,$W$5,IF(SUM(E56:F56)=$U$6,$W$6,IF(SUM(E56:F56)=$U$7,$W$7))))))))</f>
        <v>0</v>
      </c>
      <c r="R56" s="5"/>
      <c r="S56" s="5"/>
      <c r="T56" s="5"/>
      <c r="U56" s="5"/>
      <c r="V56" s="5"/>
      <c r="W56" s="5"/>
      <c r="X56" s="5"/>
      <c r="Y56" s="5"/>
    </row>
    <row r="57" customFormat="false" ht="18.75" hidden="false" customHeight="false" outlineLevel="0" collapsed="false">
      <c r="A57" s="7"/>
      <c r="B57" s="8"/>
      <c r="C57" s="8"/>
      <c r="D57" s="9"/>
      <c r="E57" s="10"/>
      <c r="F57" s="10"/>
      <c r="G57" s="10"/>
      <c r="H57" s="10"/>
      <c r="I57" s="10"/>
      <c r="J57" s="10"/>
      <c r="K57" s="11" t="str">
        <f aca="false">IF(AND(E57="",F57="",G57="",H57=""),"",SUM(E57:J57))</f>
        <v/>
      </c>
      <c r="L57" s="11" t="str">
        <f aca="false">IF(K57="","",IF(K57=$U$8,$V$8,IF(K57=$U$9,$V$9,IF(K57=$U$10,$V$10,IF(K57=$U$11,$V$11,IF(K57=$U$12,$V$12,IF(K57=$U$1,$V$1,IF(K57=$U$2,$V$2,IF(K57=$U$3,$V$3,IF(K57=$U$4,$V$4,IF(K57=$U$5,$V$5,IF(K57=$U$6,$V$6,IF(K57=$U$7,$V$7)))))))))))))</f>
        <v/>
      </c>
      <c r="M57" s="11" t="str">
        <f aca="false">IF(G57="","",IF(G57=$U$1,$W$1,IF(G57=$U$2,$W$2,IF(G57=$U$3,$W$3,IF(G57=$U$4,$W$4,IF(G57=$U$5,$W$5,IF(G57=$U$6,$W$6,IF(G57=$U$7,$W$7,IF(G57=$U$8,$W$8,IF(G57=$U$9,$W$9,IF(G57=$U$10,$W$10,IF(G57=$U$11,$W$11,IF(G57=$U$12,$W$12)))))))))))))</f>
        <v/>
      </c>
      <c r="N57" s="11" t="str">
        <f aca="false">IF(H57="","",IF(H57=$U$1,$W$1,IF(H57=$U$2,$W$2,IF(H57=$U$3,$W$3,IF(H57=$U$4,$W$4,IF(H57=$U$5,$W$5,IF(H57=$U$6,$W$6,IF(H57=$U$7,$W$7,IF(H57=$U$8,$W$8,IF(H57=$U$9,$W$9,IF(H57=$U$10,$W$10,IF(H57=$U$11,$W$11,IF(H57=$U$12,$W$12)))))))))))))</f>
        <v/>
      </c>
      <c r="O57" s="11" t="str">
        <f aca="false">IF(I57="","",IF(I57=$U$1,$W$1,IF(I57=$U$2,$W$2,IF(I57=$U$3,$W$3,IF(I57=$U$4,$W$4,IF(I57=$U$5,$W$5,IF(I57=$U$6,$W$6,IF(I57=$U$7,$W$7,IF(I57=$U$8,$W$8,IF(I57=$U$9,$W$9,IF(I57=$U$10,$W$10,IF(I57=$U$11,$W$11,IF(I57=$U$12,$W$12)))))))))))))</f>
        <v/>
      </c>
      <c r="P57" s="11" t="str">
        <f aca="false">IF(J57="","",IF(J57=$U$1,$W$1,IF(J57=$U$2,$W$2,IF(J57=$U$3,$W$3,IF(J57=$U$4,$W$4,IF(J57=$U$5,$W$5,IF(J57=$U$6,$W$6,IF(J57=$U$7,$W$7,IF(J57=$U$8,$W$8,IF(J57=$U$9,$W$9,IF(J57=$U$10,$W$10,IF(J57=$U$11,$W$11,IF(J57=$U$12,$W$12)))))))))))))</f>
        <v/>
      </c>
      <c r="Q57" s="11" t="str">
        <f aca="false">IF(OR(E57="",F57=""),"",IF(SUM(E57:F57)=$U$1,$W$1,IF(SUM(E57:F57)=$U$2,$W$2,IF(SUM(E57:F57)=$U$3,$W$3,IF(SUM(E57:F57)=$U$4,$W$4,IF(SUM(E57:F57)=$U$5,$W$5,IF(SUM(E57:F57)=$U$6,$W$6,IF(SUM(E57:F57)=$U$7,$W$7))))))))</f>
        <v/>
      </c>
      <c r="R57" s="5"/>
      <c r="S57" s="5"/>
      <c r="T57" s="5"/>
      <c r="U57" s="5"/>
      <c r="V57" s="5"/>
      <c r="W57" s="5"/>
      <c r="X57" s="5"/>
      <c r="Y57" s="5"/>
    </row>
    <row r="58" customFormat="false" ht="18.75" hidden="false" customHeight="false" outlineLevel="0" collapsed="false">
      <c r="A58" s="7"/>
      <c r="B58" s="8"/>
      <c r="C58" s="8"/>
      <c r="D58" s="9"/>
      <c r="E58" s="10"/>
      <c r="F58" s="10"/>
      <c r="G58" s="10"/>
      <c r="H58" s="10"/>
      <c r="I58" s="10"/>
      <c r="J58" s="10"/>
      <c r="K58" s="11" t="str">
        <f aca="false">IF(AND(E58="",F58="",G58="",H58=""),"",SUM(E58:J58))</f>
        <v/>
      </c>
      <c r="L58" s="11" t="str">
        <f aca="false">IF(K58="","",IF(K58=$U$8,$V$8,IF(K58=$U$9,$V$9,IF(K58=$U$10,$V$10,IF(K58=$U$11,$V$11,IF(K58=$U$12,$V$12,IF(K58=$U$1,$V$1,IF(K58=$U$2,$V$2,IF(K58=$U$3,$V$3,IF(K58=$U$4,$V$4,IF(K58=$U$5,$V$5,IF(K58=$U$6,$V$6,IF(K58=$U$7,$V$7)))))))))))))</f>
        <v/>
      </c>
      <c r="M58" s="11" t="str">
        <f aca="false">IF(G58="","",IF(G58=$U$1,$W$1,IF(G58=$U$2,$W$2,IF(G58=$U$3,$W$3,IF(G58=$U$4,$W$4,IF(G58=$U$5,$W$5,IF(G58=$U$6,$W$6,IF(G58=$U$7,$W$7,IF(G58=$U$8,$W$8,IF(G58=$U$9,$W$9,IF(G58=$U$10,$W$10,IF(G58=$U$11,$W$11,IF(G58=$U$12,$W$12)))))))))))))</f>
        <v/>
      </c>
      <c r="N58" s="11" t="str">
        <f aca="false">IF(H58="","",IF(H58=$U$1,$W$1,IF(H58=$U$2,$W$2,IF(H58=$U$3,$W$3,IF(H58=$U$4,$W$4,IF(H58=$U$5,$W$5,IF(H58=$U$6,$W$6,IF(H58=$U$7,$W$7,IF(H58=$U$8,$W$8,IF(H58=$U$9,$W$9,IF(H58=$U$10,$W$10,IF(H58=$U$11,$W$11,IF(H58=$U$12,$W$12)))))))))))))</f>
        <v/>
      </c>
      <c r="O58" s="11" t="str">
        <f aca="false">IF(I58="","",IF(I58=$U$1,$W$1,IF(I58=$U$2,$W$2,IF(I58=$U$3,$W$3,IF(I58=$U$4,$W$4,IF(I58=$U$5,$W$5,IF(I58=$U$6,$W$6,IF(I58=$U$7,$W$7,IF(I58=$U$8,$W$8,IF(I58=$U$9,$W$9,IF(I58=$U$10,$W$10,IF(I58=$U$11,$W$11,IF(I58=$U$12,$W$12)))))))))))))</f>
        <v/>
      </c>
      <c r="P58" s="11" t="str">
        <f aca="false">IF(J58="","",IF(J58=$U$1,$W$1,IF(J58=$U$2,$W$2,IF(J58=$U$3,$W$3,IF(J58=$U$4,$W$4,IF(J58=$U$5,$W$5,IF(J58=$U$6,$W$6,IF(J58=$U$7,$W$7,IF(J58=$U$8,$W$8,IF(J58=$U$9,$W$9,IF(J58=$U$10,$W$10,IF(J58=$U$11,$W$11,IF(J58=$U$12,$W$12)))))))))))))</f>
        <v/>
      </c>
      <c r="Q58" s="11" t="str">
        <f aca="false">IF(OR(E58="",F58=""),"",IF(SUM(E58:F58)=$U$1,$W$1,IF(SUM(E58:F58)=$U$2,$W$2,IF(SUM(E58:F58)=$U$3,$W$3,IF(SUM(E58:F58)=$U$4,$W$4,IF(SUM(E58:F58)=$U$5,$W$5,IF(SUM(E58:F58)=$U$6,$W$6,IF(SUM(E58:F58)=$U$7,$W$7))))))))</f>
        <v/>
      </c>
      <c r="R58" s="5"/>
      <c r="S58" s="5"/>
      <c r="T58" s="5"/>
      <c r="U58" s="5"/>
      <c r="V58" s="5"/>
      <c r="W58" s="5"/>
      <c r="X58" s="5"/>
      <c r="Y58" s="5"/>
    </row>
    <row r="59" customFormat="false" ht="18.75" hidden="false" customHeight="false" outlineLevel="0" collapsed="false">
      <c r="A59" s="7"/>
      <c r="B59" s="8"/>
      <c r="C59" s="8"/>
      <c r="D59" s="9"/>
      <c r="E59" s="10"/>
      <c r="F59" s="10"/>
      <c r="G59" s="10"/>
      <c r="H59" s="10"/>
      <c r="I59" s="10"/>
      <c r="J59" s="10"/>
      <c r="K59" s="11" t="str">
        <f aca="false">IF(AND(E59="",F59="",G59="",H59=""),"",SUM(E59:J59))</f>
        <v/>
      </c>
      <c r="L59" s="11" t="str">
        <f aca="false">IF(K59="","",IF(K59=$U$8,$V$8,IF(K59=$U$9,$V$9,IF(K59=$U$10,$V$10,IF(K59=$U$11,$V$11,IF(K59=$U$12,$V$12,IF(K59=$U$1,$V$1,IF(K59=$U$2,$V$2,IF(K59=$U$3,$V$3,IF(K59=$U$4,$V$4,IF(K59=$U$5,$V$5,IF(K59=$U$6,$V$6,IF(K59=$U$7,$V$7)))))))))))))</f>
        <v/>
      </c>
      <c r="M59" s="11" t="str">
        <f aca="false">IF(G59="","",IF(G59=$U$1,$W$1,IF(G59=$U$2,$W$2,IF(G59=$U$3,$W$3,IF(G59=$U$4,$W$4,IF(G59=$U$5,$W$5,IF(G59=$U$6,$W$6,IF(G59=$U$7,$W$7,IF(G59=$U$8,$W$8,IF(G59=$U$9,$W$9,IF(G59=$U$10,$W$10,IF(G59=$U$11,$W$11,IF(G59=$U$12,$W$12)))))))))))))</f>
        <v/>
      </c>
      <c r="N59" s="11" t="str">
        <f aca="false">IF(H59="","",IF(H59=$U$1,$W$1,IF(H59=$U$2,$W$2,IF(H59=$U$3,$W$3,IF(H59=$U$4,$W$4,IF(H59=$U$5,$W$5,IF(H59=$U$6,$W$6,IF(H59=$U$7,$W$7,IF(H59=$U$8,$W$8,IF(H59=$U$9,$W$9,IF(H59=$U$10,$W$10,IF(H59=$U$11,$W$11,IF(H59=$U$12,$W$12)))))))))))))</f>
        <v/>
      </c>
      <c r="O59" s="11" t="str">
        <f aca="false">IF(I59="","",IF(I59=$U$1,$W$1,IF(I59=$U$2,$W$2,IF(I59=$U$3,$W$3,IF(I59=$U$4,$W$4,IF(I59=$U$5,$W$5,IF(I59=$U$6,$W$6,IF(I59=$U$7,$W$7,IF(I59=$U$8,$W$8,IF(I59=$U$9,$W$9,IF(I59=$U$10,$W$10,IF(I59=$U$11,$W$11,IF(I59=$U$12,$W$12)))))))))))))</f>
        <v/>
      </c>
      <c r="P59" s="11" t="str">
        <f aca="false">IF(J59="","",IF(J59=$U$1,$W$1,IF(J59=$U$2,$W$2,IF(J59=$U$3,$W$3,IF(J59=$U$4,$W$4,IF(J59=$U$5,$W$5,IF(J59=$U$6,$W$6,IF(J59=$U$7,$W$7,IF(J59=$U$8,$W$8,IF(J59=$U$9,$W$9,IF(J59=$U$10,$W$10,IF(J59=$U$11,$W$11,IF(J59=$U$12,$W$12)))))))))))))</f>
        <v/>
      </c>
      <c r="Q59" s="11" t="str">
        <f aca="false">IF(OR(E59="",F59=""),"",IF(SUM(E59:F59)=$U$1,$W$1,IF(SUM(E59:F59)=$U$2,$W$2,IF(SUM(E59:F59)=$U$3,$W$3,IF(SUM(E59:F59)=$U$4,$W$4,IF(SUM(E59:F59)=$U$5,$W$5,IF(SUM(E59:F59)=$U$6,$W$6,IF(SUM(E59:F59)=$U$7,$W$7))))))))</f>
        <v/>
      </c>
      <c r="R59" s="5"/>
      <c r="S59" s="5"/>
      <c r="T59" s="5"/>
      <c r="U59" s="5"/>
      <c r="V59" s="5"/>
      <c r="W59" s="5"/>
      <c r="X59" s="5"/>
      <c r="Y59" s="5"/>
    </row>
    <row r="60" customFormat="false" ht="18.75" hidden="false" customHeight="false" outlineLevel="0" collapsed="false">
      <c r="A60" s="7"/>
      <c r="B60" s="8"/>
      <c r="C60" s="8"/>
      <c r="D60" s="9"/>
      <c r="E60" s="10"/>
      <c r="F60" s="10"/>
      <c r="G60" s="10"/>
      <c r="H60" s="10"/>
      <c r="I60" s="10"/>
      <c r="J60" s="10"/>
      <c r="K60" s="11" t="str">
        <f aca="false">IF(AND(E60="",F60="",G60="",H60=""),"",SUM(E60:J60))</f>
        <v/>
      </c>
      <c r="L60" s="11" t="str">
        <f aca="false">IF(K60="","",IF(K60=$U$8,$V$8,IF(K60=$U$9,$V$9,IF(K60=$U$10,$V$10,IF(K60=$U$11,$V$11,IF(K60=$U$12,$V$12,IF(K60=$U$1,$V$1,IF(K60=$U$2,$V$2,IF(K60=$U$3,$V$3,IF(K60=$U$4,$V$4,IF(K60=$U$5,$V$5,IF(K60=$U$6,$V$6,IF(K60=$U$7,$V$7)))))))))))))</f>
        <v/>
      </c>
      <c r="M60" s="11" t="str">
        <f aca="false">IF(G60="","",IF(G60=$U$1,$W$1,IF(G60=$U$2,$W$2,IF(G60=$U$3,$W$3,IF(G60=$U$4,$W$4,IF(G60=$U$5,$W$5,IF(G60=$U$6,$W$6,IF(G60=$U$7,$W$7,IF(G60=$U$8,$W$8,IF(G60=$U$9,$W$9,IF(G60=$U$10,$W$10,IF(G60=$U$11,$W$11,IF(G60=$U$12,$W$12)))))))))))))</f>
        <v/>
      </c>
      <c r="N60" s="11" t="str">
        <f aca="false">IF(H60="","",IF(H60=$U$1,$W$1,IF(H60=$U$2,$W$2,IF(H60=$U$3,$W$3,IF(H60=$U$4,$W$4,IF(H60=$U$5,$W$5,IF(H60=$U$6,$W$6,IF(H60=$U$7,$W$7,IF(H60=$U$8,$W$8,IF(H60=$U$9,$W$9,IF(H60=$U$10,$W$10,IF(H60=$U$11,$W$11,IF(H60=$U$12,$W$12)))))))))))))</f>
        <v/>
      </c>
      <c r="O60" s="11" t="str">
        <f aca="false">IF(I60="","",IF(I60=$U$1,$W$1,IF(I60=$U$2,$W$2,IF(I60=$U$3,$W$3,IF(I60=$U$4,$W$4,IF(I60=$U$5,$W$5,IF(I60=$U$6,$W$6,IF(I60=$U$7,$W$7,IF(I60=$U$8,$W$8,IF(I60=$U$9,$W$9,IF(I60=$U$10,$W$10,IF(I60=$U$11,$W$11,IF(I60=$U$12,$W$12)))))))))))))</f>
        <v/>
      </c>
      <c r="P60" s="11" t="str">
        <f aca="false">IF(J60="","",IF(J60=$U$1,$W$1,IF(J60=$U$2,$W$2,IF(J60=$U$3,$W$3,IF(J60=$U$4,$W$4,IF(J60=$U$5,$W$5,IF(J60=$U$6,$W$6,IF(J60=$U$7,$W$7,IF(J60=$U$8,$W$8,IF(J60=$U$9,$W$9,IF(J60=$U$10,$W$10,IF(J60=$U$11,$W$11,IF(J60=$U$12,$W$12)))))))))))))</f>
        <v/>
      </c>
      <c r="Q60" s="11" t="str">
        <f aca="false">IF(OR(E60="",F60=""),"",IF(SUM(E60:F60)=$U$1,$W$1,IF(SUM(E60:F60)=$U$2,$W$2,IF(SUM(E60:F60)=$U$3,$W$3,IF(SUM(E60:F60)=$U$4,$W$4,IF(SUM(E60:F60)=$U$5,$W$5,IF(SUM(E60:F60)=$U$6,$W$6,IF(SUM(E60:F60)=$U$7,$W$7))))))))</f>
        <v/>
      </c>
      <c r="R60" s="5"/>
      <c r="S60" s="5"/>
      <c r="T60" s="5"/>
      <c r="U60" s="5"/>
      <c r="V60" s="5"/>
      <c r="W60" s="5"/>
      <c r="X60" s="5"/>
      <c r="Y60" s="5"/>
    </row>
    <row r="61" customFormat="false" ht="18.75" hidden="false" customHeight="false" outlineLevel="0" collapsed="false">
      <c r="A61" s="7"/>
      <c r="B61" s="14"/>
      <c r="C61" s="14"/>
      <c r="D61" s="15" t="s">
        <v>25</v>
      </c>
      <c r="E61" s="16" t="n">
        <f aca="false">SUM(E53:E60)</f>
        <v>0</v>
      </c>
      <c r="F61" s="16" t="n">
        <f aca="false">SUM(F53:F60)</f>
        <v>0</v>
      </c>
      <c r="G61" s="16" t="n">
        <f aca="false">SUM(G53:G60)</f>
        <v>4</v>
      </c>
      <c r="H61" s="16" t="n">
        <f aca="false">SUM(H53:H60)</f>
        <v>4</v>
      </c>
      <c r="I61" s="16" t="n">
        <f aca="false">SUM(I53:I60)</f>
        <v>0</v>
      </c>
      <c r="J61" s="16" t="n">
        <f aca="false">SUM(J53:J60)</f>
        <v>22</v>
      </c>
      <c r="K61" s="16" t="n">
        <f aca="false">IF(AND(E61="",F61="",G61="",H61=""),"",SUM(E61:J61))</f>
        <v>30</v>
      </c>
      <c r="L61" s="11"/>
      <c r="M61" s="17"/>
      <c r="N61" s="17"/>
      <c r="O61" s="17"/>
      <c r="P61" s="17"/>
      <c r="Q61" s="17"/>
      <c r="R61" s="5"/>
      <c r="S61" s="5"/>
      <c r="T61" s="5"/>
      <c r="U61" s="5"/>
      <c r="V61" s="5"/>
      <c r="W61" s="5"/>
      <c r="X61" s="5"/>
      <c r="Y61" s="5"/>
    </row>
    <row r="62" customFormat="false" ht="18.75" hidden="false" customHeight="false" outlineLevel="0" collapsed="false">
      <c r="A62" s="7"/>
      <c r="B62" s="14"/>
      <c r="C62" s="14"/>
      <c r="D62" s="18" t="s">
        <v>26</v>
      </c>
      <c r="E62" s="19" t="n">
        <f aca="false">E61/$K$61</f>
        <v>0</v>
      </c>
      <c r="F62" s="19" t="n">
        <f aca="false">F61/$K$61</f>
        <v>0</v>
      </c>
      <c r="G62" s="19" t="n">
        <f aca="false">G61/$K$61</f>
        <v>0.133333333333333</v>
      </c>
      <c r="H62" s="19" t="n">
        <f aca="false">H61/$K$61</f>
        <v>0.133333333333333</v>
      </c>
      <c r="I62" s="19" t="n">
        <f aca="false">I61/$K$61</f>
        <v>0</v>
      </c>
      <c r="J62" s="19" t="n">
        <f aca="false">J61/$K$61</f>
        <v>0.733333333333333</v>
      </c>
      <c r="K62" s="20"/>
      <c r="L62" s="11"/>
      <c r="M62" s="17"/>
      <c r="N62" s="17"/>
      <c r="O62" s="17"/>
      <c r="P62" s="17"/>
      <c r="Q62" s="17"/>
      <c r="R62" s="5"/>
      <c r="S62" s="5"/>
      <c r="T62" s="5"/>
      <c r="U62" s="5"/>
      <c r="V62" s="5"/>
      <c r="W62" s="5"/>
      <c r="X62" s="5"/>
      <c r="Y62" s="5"/>
    </row>
    <row r="63" customFormat="false" ht="18.75" hidden="false" customHeight="false" outlineLevel="0" collapsed="false">
      <c r="A63" s="7"/>
      <c r="B63" s="14"/>
      <c r="C63" s="14"/>
      <c r="D63" s="3" t="s">
        <v>13</v>
      </c>
      <c r="E63" s="21" t="n">
        <f aca="false">SUM(Q53:Q60)</f>
        <v>0</v>
      </c>
      <c r="F63" s="21"/>
      <c r="G63" s="21"/>
      <c r="H63" s="21"/>
      <c r="I63" s="21"/>
      <c r="J63" s="21"/>
      <c r="K63" s="21"/>
      <c r="L63" s="11"/>
      <c r="M63" s="17" t="str">
        <f aca="false">IF(G63="","",IF(G63=$U$1,$W$1,IF(G63=$U$2,$W$2,IF(G63=$U$3,$W$3,IF(G63=$U$4,$W$4,IF(G63=$U$5,$W$5,IF(G63=$U$6,$W$6,IF(G63=$U$7,$W$7))))))))</f>
        <v/>
      </c>
      <c r="N63" s="17" t="str">
        <f aca="false">IF(H63="","",IF(H63=$U$1,W$1,IF(H63=$U$2,$W$2,IF(H63=$U$3,$W$3,IF(H63=$U$4,$W$4,IF(H63=$U$5,$W$5,IF(H63=$U$6,$W$6,IF(H63=$U$7,$W$7))))))))</f>
        <v/>
      </c>
      <c r="O63" s="17"/>
      <c r="P63" s="17"/>
      <c r="Q63" s="17"/>
      <c r="R63" s="5"/>
      <c r="S63" s="5"/>
      <c r="T63" s="5"/>
      <c r="U63" s="5"/>
      <c r="V63" s="5"/>
      <c r="W63" s="5"/>
      <c r="X63" s="5"/>
      <c r="Y63" s="5"/>
    </row>
    <row r="64" customFormat="false" ht="18.75" hidden="false" customHeight="false" outlineLevel="0" collapsed="false">
      <c r="A64" s="7"/>
      <c r="B64" s="14"/>
      <c r="C64" s="14"/>
      <c r="D64" s="22" t="s">
        <v>10</v>
      </c>
      <c r="E64" s="23" t="n">
        <f aca="false">SUM(M53:M60)</f>
        <v>60</v>
      </c>
      <c r="F64" s="23"/>
      <c r="G64" s="23"/>
      <c r="H64" s="23"/>
      <c r="I64" s="23"/>
      <c r="J64" s="23"/>
      <c r="K64" s="23"/>
      <c r="L64" s="11"/>
      <c r="M64" s="17" t="str">
        <f aca="false">IF(G64="","",IF(G64=$U$1,$W$1,IF(G64=$U$2,$W$2,IF(G64=$U$3,$W$3,IF(G64=$U$4,$W$4,IF(G64=$U$5,$W$5,IF(G64=$U$6,$W$6,IF(G64=$U$7,$W$7))))))))</f>
        <v/>
      </c>
      <c r="N64" s="17" t="str">
        <f aca="false">IF(H64="","",IF(H64=$U$1,W$1,IF(H64=$U$2,$W$2,IF(H64=$U$3,$W$3,IF(H64=$U$4,$W$4,IF(H64=$U$5,$W$5,IF(H64=$U$6,$W$6,IF(H64=$U$7,$W$7))))))))</f>
        <v/>
      </c>
      <c r="O64" s="17"/>
      <c r="P64" s="17"/>
      <c r="Q64" s="17" t="str">
        <f aca="false">IF(L64="","",IF(L64=$V$2,$W$2,IF(L64=$V$3,$W$3,IF(L64=$V$4,$W$4,IF(L64=$V$5,$W$5,IF(L64=$V$6,$W$6,IF(L64=$V$7,$W$7)))))))</f>
        <v/>
      </c>
      <c r="R64" s="5"/>
      <c r="S64" s="5"/>
      <c r="T64" s="5"/>
      <c r="U64" s="5"/>
      <c r="V64" s="5"/>
      <c r="W64" s="5"/>
      <c r="X64" s="5"/>
      <c r="Y64" s="5"/>
    </row>
    <row r="65" customFormat="false" ht="18.75" hidden="false" customHeight="false" outlineLevel="0" collapsed="false">
      <c r="A65" s="7"/>
      <c r="B65" s="14"/>
      <c r="C65" s="14"/>
      <c r="D65" s="24" t="s">
        <v>11</v>
      </c>
      <c r="E65" s="25" t="n">
        <f aca="false">SUM(N53:N60)</f>
        <v>60</v>
      </c>
      <c r="F65" s="25"/>
      <c r="G65" s="25"/>
      <c r="H65" s="25"/>
      <c r="I65" s="25"/>
      <c r="J65" s="25"/>
      <c r="K65" s="25"/>
      <c r="L65" s="11"/>
      <c r="M65" s="17" t="str">
        <f aca="false">IF(G65="","",IF(G65=$U$1,$W$1,IF(G65=$U$2,$W$2,IF(G65=$U$3,$W$3,IF(G65=$U$4,$W$4,IF(G65=$U$5,$W$5,IF(G65=$U$6,$W$6,IF(G65=$U$7,$W$7))))))))</f>
        <v/>
      </c>
      <c r="N65" s="17" t="str">
        <f aca="false">IF(H65="","",IF(H65=$U$1,W$1,IF(H65=$U$2,$W$2,IF(H65=$U$3,$W$3,IF(H65=$U$4,$W$4,IF(H65=$U$5,$W$5,IF(H65=$U$6,$W$6,IF(H65=$U$7,$W$7))))))))</f>
        <v/>
      </c>
      <c r="O65" s="17"/>
      <c r="P65" s="17"/>
      <c r="Q65" s="17" t="str">
        <f aca="false">IF(L65="","",IF(L65=$V$2,$W$2,IF(L65=$V$3,$W$3,IF(L65=$V$4,$W$4,IF(L65=$V$5,$W$5,IF(L65=$V$6,$W$6,IF(L65=$V$7,$W$7)))))))</f>
        <v/>
      </c>
      <c r="R65" s="5"/>
      <c r="S65" s="5"/>
      <c r="T65" s="5"/>
      <c r="U65" s="5"/>
      <c r="V65" s="5"/>
      <c r="W65" s="5"/>
      <c r="X65" s="5"/>
      <c r="Y65" s="5"/>
    </row>
    <row r="66" customFormat="false" ht="18.75" hidden="false" customHeight="false" outlineLevel="0" collapsed="false">
      <c r="A66" s="7"/>
      <c r="B66" s="14"/>
      <c r="C66" s="14"/>
      <c r="D66" s="57" t="s">
        <v>81</v>
      </c>
      <c r="E66" s="58" t="n">
        <f aca="false">SUM(O53:O60)</f>
        <v>0</v>
      </c>
      <c r="F66" s="58"/>
      <c r="G66" s="58"/>
      <c r="H66" s="58"/>
      <c r="I66" s="58"/>
      <c r="J66" s="58"/>
      <c r="K66" s="58"/>
      <c r="L66" s="11"/>
      <c r="M66" s="17"/>
      <c r="N66" s="17"/>
      <c r="O66" s="17"/>
      <c r="P66" s="17"/>
      <c r="Q66" s="17"/>
      <c r="R66" s="5"/>
      <c r="S66" s="5"/>
      <c r="T66" s="5"/>
      <c r="U66" s="5"/>
      <c r="V66" s="5"/>
      <c r="W66" s="5"/>
      <c r="X66" s="5"/>
      <c r="Y66" s="5"/>
    </row>
    <row r="67" customFormat="false" ht="19.5" hidden="false" customHeight="false" outlineLevel="0" collapsed="false">
      <c r="A67" s="7"/>
      <c r="B67" s="14"/>
      <c r="C67" s="14"/>
      <c r="D67" s="59" t="s">
        <v>73</v>
      </c>
      <c r="E67" s="60" t="n">
        <f aca="false">SUM(P53:P60)</f>
        <v>320</v>
      </c>
      <c r="F67" s="60"/>
      <c r="G67" s="60"/>
      <c r="H67" s="60"/>
      <c r="I67" s="60"/>
      <c r="J67" s="60"/>
      <c r="K67" s="60"/>
      <c r="L67" s="11"/>
      <c r="M67" s="17"/>
      <c r="N67" s="17"/>
      <c r="O67" s="17"/>
      <c r="P67" s="17"/>
      <c r="Q67" s="17"/>
      <c r="R67" s="5"/>
      <c r="S67" s="5"/>
      <c r="T67" s="5"/>
      <c r="U67" s="5"/>
      <c r="V67" s="5"/>
      <c r="W67" s="5"/>
      <c r="X67" s="5"/>
      <c r="Y67" s="5"/>
    </row>
    <row r="68" customFormat="false" ht="19.5" hidden="false" customHeight="false" outlineLevel="0" collapsed="false">
      <c r="A68" s="5"/>
      <c r="B68" s="5"/>
      <c r="C68" s="5"/>
      <c r="D68" s="34" t="s">
        <v>28</v>
      </c>
      <c r="E68" s="29" t="n">
        <f aca="false">SUM(E63:E67)</f>
        <v>440</v>
      </c>
      <c r="F68" s="34"/>
      <c r="G68" s="34"/>
      <c r="H68" s="34"/>
      <c r="I68" s="34"/>
      <c r="J68" s="34"/>
      <c r="K68" s="34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</row>
    <row r="69" customFormat="false" ht="21" hidden="false" customHeight="false" outlineLevel="0" collapsed="false">
      <c r="A69" s="5"/>
      <c r="B69" s="40" t="s">
        <v>98</v>
      </c>
      <c r="C69" s="40"/>
      <c r="D69" s="41" t="s">
        <v>60</v>
      </c>
      <c r="E69" s="42" t="s">
        <v>61</v>
      </c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</row>
    <row r="70" customFormat="false" ht="18.75" hidden="false" customHeight="false" outlineLevel="0" collapsed="false">
      <c r="A70" s="5"/>
      <c r="B70" s="43"/>
      <c r="C70" s="44" t="s">
        <v>62</v>
      </c>
      <c r="D70" s="45" t="n">
        <f aca="false">SUM(E61,F61,E44,F44,E27,F27,E10,F10)*15</f>
        <v>315</v>
      </c>
      <c r="E70" s="46" t="n">
        <f aca="false">D70/'CH TOTAL'!$B$11</f>
        <v>0.0979782270606532</v>
      </c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</row>
    <row r="71" customFormat="false" ht="18.75" hidden="false" customHeight="false" outlineLevel="0" collapsed="false">
      <c r="A71" s="5"/>
      <c r="B71" s="43"/>
      <c r="C71" s="44" t="s">
        <v>99</v>
      </c>
      <c r="D71" s="45" t="n">
        <f aca="false">SUM(E61,E44,E27,E10)*15</f>
        <v>225</v>
      </c>
      <c r="E71" s="46" t="n">
        <f aca="false">D71/'CH TOTAL'!$B$11</f>
        <v>0.0699844479004666</v>
      </c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</row>
    <row r="72" customFormat="false" ht="18.75" hidden="false" customHeight="false" outlineLevel="0" collapsed="false">
      <c r="A72" s="5"/>
      <c r="B72" s="43"/>
      <c r="C72" s="44" t="s">
        <v>100</v>
      </c>
      <c r="D72" s="45" t="n">
        <f aca="false">SUM(F61,F44,F27,F10)*15</f>
        <v>90</v>
      </c>
      <c r="E72" s="46" t="n">
        <f aca="false">D72/'CH TOTAL'!$B$11</f>
        <v>0.0279937791601866</v>
      </c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</row>
    <row r="73" customFormat="false" ht="18.75" hidden="false" customHeight="false" outlineLevel="0" collapsed="false">
      <c r="A73" s="5"/>
      <c r="B73" s="43"/>
      <c r="C73" s="44" t="s">
        <v>65</v>
      </c>
      <c r="D73" s="45" t="n">
        <f aca="false">SUM(E64,E47,E30,E13)</f>
        <v>120</v>
      </c>
      <c r="E73" s="46" t="n">
        <f aca="false">D73/'CH TOTAL'!$B$11</f>
        <v>0.0373250388802488</v>
      </c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</row>
    <row r="74" customFormat="false" ht="18.75" hidden="false" customHeight="false" outlineLevel="0" collapsed="false">
      <c r="A74" s="5"/>
      <c r="B74" s="43"/>
      <c r="C74" s="44" t="s">
        <v>66</v>
      </c>
      <c r="D74" s="45" t="n">
        <f aca="false">SUM(E65,E48,E31,E14)</f>
        <v>120</v>
      </c>
      <c r="E74" s="46" t="n">
        <f aca="false">D74/'CH TOTAL'!$B$11</f>
        <v>0.0373250388802488</v>
      </c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</row>
    <row r="75" customFormat="false" ht="18.75" hidden="false" customHeight="false" outlineLevel="0" collapsed="false">
      <c r="A75" s="5"/>
      <c r="B75" s="43"/>
      <c r="C75" s="44" t="s">
        <v>101</v>
      </c>
      <c r="D75" s="45" t="n">
        <f aca="false">SUM(E66,E49,E32,E15)</f>
        <v>315</v>
      </c>
      <c r="E75" s="46" t="n">
        <f aca="false">D75/'CH TOTAL'!$B$11</f>
        <v>0.0979782270606532</v>
      </c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</row>
    <row r="76" customFormat="false" ht="18.75" hidden="false" customHeight="false" outlineLevel="0" collapsed="false">
      <c r="A76" s="5"/>
      <c r="B76" s="43"/>
      <c r="C76" s="44" t="s">
        <v>102</v>
      </c>
      <c r="D76" s="45" t="n">
        <f aca="false">SUM(E67,E50,E33,E16)</f>
        <v>640</v>
      </c>
      <c r="E76" s="46" t="n">
        <f aca="false">D76/'CH TOTAL'!$B$11</f>
        <v>0.199066874027994</v>
      </c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</row>
    <row r="77" customFormat="false" ht="19.5" hidden="false" customHeight="false" outlineLevel="0" collapsed="false">
      <c r="A77" s="5"/>
      <c r="B77" s="43"/>
      <c r="C77" s="44" t="s">
        <v>103</v>
      </c>
      <c r="D77" s="45" t="n">
        <v>100</v>
      </c>
      <c r="E77" s="46" t="n">
        <f aca="false">D77/'CH TOTAL'!$B$11</f>
        <v>0.031104199066874</v>
      </c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</row>
    <row r="78" customFormat="false" ht="19.5" hidden="false" customHeight="false" outlineLevel="0" collapsed="false">
      <c r="A78" s="5"/>
      <c r="B78" s="51"/>
      <c r="C78" s="52" t="s">
        <v>104</v>
      </c>
      <c r="D78" s="53" t="n">
        <f aca="false">SUM(D70,D73,D74,D75,D76,D77)</f>
        <v>1610</v>
      </c>
      <c r="E78" s="54" t="n">
        <f aca="false">D78/3200</f>
        <v>0.503125</v>
      </c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</row>
    <row r="79" customFormat="false" ht="15" hidden="false" customHeight="false" outlineLevel="0" collapsed="false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</row>
    <row r="80" customFormat="false" ht="15" hidden="false" customHeight="false" outlineLevel="0" collapsed="false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</row>
    <row r="81" customFormat="false" ht="15" hidden="false" customHeight="false" outlineLevel="0" collapsed="false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</row>
    <row r="82" customFormat="false" ht="15" hidden="false" customHeight="false" outlineLevel="0" collapsed="false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</row>
    <row r="83" customFormat="false" ht="15" hidden="false" customHeight="false" outlineLevel="0" collapsed="false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</row>
    <row r="84" customFormat="false" ht="15" hidden="false" customHeight="false" outlineLevel="0" collapsed="false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</row>
    <row r="85" customFormat="false" ht="15" hidden="false" customHeight="false" outlineLevel="0" collapsed="false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</row>
    <row r="86" customFormat="false" ht="15" hidden="false" customHeight="false" outlineLevel="0" collapsed="false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</row>
    <row r="87" customFormat="false" ht="15" hidden="false" customHeight="false" outlineLevel="0" collapsed="false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</row>
    <row r="88" customFormat="false" ht="15" hidden="false" customHeight="false" outlineLevel="0" collapsed="false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</row>
    <row r="89" customFormat="false" ht="15" hidden="false" customHeight="false" outlineLevel="0" collapsed="false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</row>
    <row r="90" customFormat="false" ht="15" hidden="false" customHeight="false" outlineLevel="0" collapsed="false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</row>
    <row r="91" customFormat="false" ht="15" hidden="false" customHeight="false" outlineLevel="0" collapsed="false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</row>
    <row r="92" customFormat="false" ht="15" hidden="false" customHeight="false" outlineLevel="0" collapsed="false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</row>
    <row r="93" customFormat="false" ht="15" hidden="false" customHeight="false" outlineLevel="0" collapsed="false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</row>
    <row r="94" customFormat="false" ht="15" hidden="false" customHeight="false" outlineLevel="0" collapsed="false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</row>
    <row r="95" customFormat="false" ht="15" hidden="false" customHeight="false" outlineLevel="0" collapsed="false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</row>
    <row r="96" customFormat="false" ht="15" hidden="false" customHeight="false" outlineLevel="0" collapsed="false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</row>
    <row r="97" customFormat="false" ht="15" hidden="false" customHeight="false" outlineLevel="0" collapsed="false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</row>
    <row r="98" customFormat="false" ht="15" hidden="false" customHeight="false" outlineLevel="0" collapsed="false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</row>
    <row r="99" customFormat="false" ht="15" hidden="false" customHeight="false" outlineLevel="0" collapsed="false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</row>
    <row r="100" customFormat="false" ht="15" hidden="false" customHeight="false" outlineLevel="0" collapsed="false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</row>
    <row r="101" customFormat="false" ht="15" hidden="false" customHeight="false" outlineLevel="0" collapsed="false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</row>
    <row r="102" customFormat="false" ht="15" hidden="false" customHeight="false" outlineLevel="0" collapsed="false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</row>
    <row r="103" customFormat="false" ht="15" hidden="false" customHeight="false" outlineLevel="0" collapsed="false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</row>
    <row r="104" customFormat="false" ht="15" hidden="false" customHeight="false" outlineLevel="0" collapsed="false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</row>
    <row r="105" customFormat="false" ht="15" hidden="false" customHeight="false" outlineLevel="0" collapsed="false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</row>
    <row r="106" customFormat="false" ht="15" hidden="false" customHeight="false" outlineLevel="0" collapsed="false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</row>
    <row r="107" customFormat="false" ht="15" hidden="false" customHeight="false" outlineLevel="0" collapsed="false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</row>
    <row r="108" customFormat="false" ht="15" hidden="false" customHeight="false" outlineLevel="0" collapsed="false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</row>
    <row r="109" customFormat="false" ht="15" hidden="false" customHeight="false" outlineLevel="0" collapsed="false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</row>
    <row r="110" customFormat="false" ht="15" hidden="false" customHeight="false" outlineLevel="0" collapsed="false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</row>
    <row r="111" customFormat="false" ht="15" hidden="false" customHeight="false" outlineLevel="0" collapsed="false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</row>
    <row r="112" customFormat="false" ht="15" hidden="false" customHeight="false" outlineLevel="0" collapsed="false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</row>
    <row r="113" customFormat="false" ht="15" hidden="false" customHeight="false" outlineLevel="0" collapsed="false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</row>
    <row r="114" customFormat="false" ht="15" hidden="false" customHeight="false" outlineLevel="0" collapsed="false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</row>
    <row r="115" customFormat="false" ht="15" hidden="false" customHeight="false" outlineLevel="0" collapsed="false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</row>
    <row r="116" customFormat="false" ht="15" hidden="false" customHeight="false" outlineLevel="0" collapsed="false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</row>
    <row r="117" customFormat="false" ht="15" hidden="false" customHeight="false" outlineLevel="0" collapsed="false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</row>
    <row r="118" customFormat="false" ht="15" hidden="false" customHeight="false" outlineLevel="0" collapsed="false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</row>
    <row r="119" customFormat="false" ht="15" hidden="false" customHeight="false" outlineLevel="0" collapsed="false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</row>
    <row r="120" customFormat="false" ht="15" hidden="false" customHeight="false" outlineLevel="0" collapsed="false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</row>
    <row r="121" customFormat="false" ht="15" hidden="false" customHeight="false" outlineLevel="0" collapsed="false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</row>
    <row r="122" customFormat="false" ht="15" hidden="false" customHeight="false" outlineLevel="0" collapsed="false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</row>
    <row r="123" customFormat="false" ht="15" hidden="false" customHeight="false" outlineLevel="0" collapsed="false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</row>
    <row r="124" customFormat="false" ht="15" hidden="false" customHeight="false" outlineLevel="0" collapsed="false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</row>
    <row r="125" customFormat="false" ht="15" hidden="false" customHeight="false" outlineLevel="0" collapsed="false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</row>
    <row r="126" customFormat="false" ht="15" hidden="false" customHeight="false" outlineLevel="0" collapsed="false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</row>
    <row r="127" customFormat="false" ht="15" hidden="false" customHeight="false" outlineLevel="0" collapsed="false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</row>
    <row r="128" customFormat="false" ht="15" hidden="false" customHeight="false" outlineLevel="0" collapsed="false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</row>
    <row r="129" customFormat="false" ht="15" hidden="false" customHeight="false" outlineLevel="0" collapsed="false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</row>
    <row r="130" customFormat="false" ht="15" hidden="false" customHeight="false" outlineLevel="0" collapsed="false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</row>
    <row r="131" customFormat="false" ht="15" hidden="false" customHeight="false" outlineLevel="0" collapsed="false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</row>
    <row r="132" customFormat="false" ht="15" hidden="false" customHeight="false" outlineLevel="0" collapsed="false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</row>
    <row r="133" customFormat="false" ht="15" hidden="false" customHeight="false" outlineLevel="0" collapsed="false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</row>
    <row r="134" customFormat="false" ht="15" hidden="false" customHeight="false" outlineLevel="0" collapsed="false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</row>
    <row r="135" customFormat="false" ht="15" hidden="false" customHeight="false" outlineLevel="0" collapsed="false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</row>
    <row r="136" customFormat="false" ht="15" hidden="false" customHeight="false" outlineLevel="0" collapsed="false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</row>
    <row r="137" customFormat="false" ht="15" hidden="false" customHeight="false" outlineLevel="0" collapsed="false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</row>
    <row r="138" customFormat="false" ht="15" hidden="false" customHeight="false" outlineLevel="0" collapsed="false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</row>
    <row r="139" customFormat="false" ht="15" hidden="false" customHeight="false" outlineLevel="0" collapsed="false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</row>
    <row r="140" customFormat="false" ht="15" hidden="false" customHeight="false" outlineLevel="0" collapsed="false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</row>
  </sheetData>
  <sheetProtection algorithmName="SHA-512" hashValue="hsQFheOHljEuiaGme3zH/rcZj8zGGHW4qFd9JOXr7pqxbhloHRNIMSdIXQ92Wli9efEy4U9dJym30bzxpCUGUg==" saltValue="Z3Tx23bnW+G5fi6ryEcOLA==" spinCount="100000" sheet="true" selectLockedCells="true"/>
  <mergeCells count="5">
    <mergeCell ref="A2:A16"/>
    <mergeCell ref="A19:A33"/>
    <mergeCell ref="A36:A50"/>
    <mergeCell ref="A53:A67"/>
    <mergeCell ref="B69:C69"/>
  </mergeCells>
  <dataValidations count="1">
    <dataValidation allowBlank="true" operator="between" showDropDown="false" showErrorMessage="true" showInputMessage="true" sqref="D2:D9 D19:D26 D36:D43 D53:D60" type="list">
      <formula1>$T$2:$T$3</formula1>
      <formula2>0</formula2>
    </dataValidation>
  </dataValidation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X140"/>
  <sheetViews>
    <sheetView showFormulas="false" showGridLines="true" showRowColHeaders="true" showZeros="true" rightToLeft="false" tabSelected="false" showOutlineSymbols="true" defaultGridColor="true" view="normal" topLeftCell="A1" colorId="64" zoomScale="110" zoomScaleNormal="110" zoomScalePageLayoutView="100" workbookViewId="0">
      <pane xSplit="1" ySplit="1" topLeftCell="B2" activePane="bottomRight" state="frozen"/>
      <selection pane="topLeft" activeCell="A1" activeCellId="0" sqref="A1"/>
      <selection pane="topRight" activeCell="B1" activeCellId="0" sqref="B1"/>
      <selection pane="bottomLeft" activeCell="A2" activeCellId="0" sqref="A2"/>
      <selection pane="bottomRight" activeCell="C9" activeCellId="0" sqref="C9"/>
    </sheetView>
  </sheetViews>
  <sheetFormatPr defaultRowHeight="15" zeroHeight="false" outlineLevelRow="0" outlineLevelCol="0"/>
  <cols>
    <col collapsed="false" customWidth="true" hidden="false" outlineLevel="0" max="1" min="1" style="1" width="5.28"/>
    <col collapsed="false" customWidth="true" hidden="false" outlineLevel="0" max="2" min="2" style="1" width="8.29"/>
    <col collapsed="false" customWidth="true" hidden="false" outlineLevel="0" max="3" min="3" style="1" width="55.7"/>
    <col collapsed="false" customWidth="true" hidden="false" outlineLevel="0" max="4" min="4" style="1" width="19.14"/>
    <col collapsed="false" customWidth="true" hidden="false" outlineLevel="0" max="5" min="5" style="1" width="8.42"/>
    <col collapsed="false" customWidth="true" hidden="false" outlineLevel="0" max="6" min="6" style="1" width="5.43"/>
    <col collapsed="false" customWidth="true" hidden="false" outlineLevel="0" max="10" min="7" style="1" width="6.15"/>
    <col collapsed="false" customWidth="true" hidden="false" outlineLevel="0" max="11" min="11" style="1" width="4.29"/>
    <col collapsed="false" customWidth="true" hidden="false" outlineLevel="0" max="12" min="12" style="1" width="11.99"/>
    <col collapsed="false" customWidth="true" hidden="false" outlineLevel="0" max="13" min="13" style="1" width="11.57"/>
    <col collapsed="false" customWidth="true" hidden="false" outlineLevel="0" max="14" min="14" style="1" width="11.29"/>
    <col collapsed="false" customWidth="true" hidden="false" outlineLevel="0" max="16" min="15" style="1" width="5.57"/>
    <col collapsed="false" customWidth="true" hidden="false" outlineLevel="0" max="17" min="17" style="1" width="12.29"/>
    <col collapsed="false" customWidth="true" hidden="false" outlineLevel="0" max="18" min="18" style="1" width="8.71"/>
    <col collapsed="false" customWidth="true" hidden="true" outlineLevel="0" max="22" min="19" style="1" width="8.71"/>
    <col collapsed="false" customWidth="true" hidden="false" outlineLevel="0" max="1025" min="23" style="1" width="8.71"/>
  </cols>
  <sheetData>
    <row r="1" customFormat="false" ht="43.15" hidden="false" customHeight="true" outlineLevel="0" collapsed="false">
      <c r="A1" s="2"/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69</v>
      </c>
      <c r="J1" s="3" t="s">
        <v>70</v>
      </c>
      <c r="K1" s="3" t="s">
        <v>8</v>
      </c>
      <c r="L1" s="4" t="s">
        <v>71</v>
      </c>
      <c r="M1" s="4" t="s">
        <v>10</v>
      </c>
      <c r="N1" s="4" t="s">
        <v>11</v>
      </c>
      <c r="O1" s="4" t="s">
        <v>72</v>
      </c>
      <c r="P1" s="4" t="s">
        <v>73</v>
      </c>
      <c r="Q1" s="4" t="s">
        <v>13</v>
      </c>
      <c r="R1" s="5"/>
      <c r="S1" s="5"/>
      <c r="T1" s="5" t="n">
        <v>0</v>
      </c>
      <c r="U1" s="6" t="n">
        <v>0</v>
      </c>
      <c r="V1" s="5" t="n">
        <v>0</v>
      </c>
      <c r="W1" s="5"/>
      <c r="X1" s="5"/>
    </row>
    <row r="2" customFormat="false" ht="18.4" hidden="false" customHeight="true" outlineLevel="0" collapsed="false">
      <c r="A2" s="7" t="s">
        <v>74</v>
      </c>
      <c r="B2" s="8"/>
      <c r="C2" s="8" t="s">
        <v>105</v>
      </c>
      <c r="D2" s="9" t="s">
        <v>16</v>
      </c>
      <c r="E2" s="10" t="n">
        <v>3</v>
      </c>
      <c r="F2" s="10" t="n">
        <v>0</v>
      </c>
      <c r="G2" s="10" t="n">
        <v>0</v>
      </c>
      <c r="H2" s="10" t="n">
        <v>0</v>
      </c>
      <c r="I2" s="10" t="n">
        <v>0</v>
      </c>
      <c r="J2" s="10" t="n">
        <v>0</v>
      </c>
      <c r="K2" s="11" t="n">
        <f aca="false">IF(AND(E2="",F2="",G2="",H2=""),"",SUM(E2:J2))</f>
        <v>3</v>
      </c>
      <c r="L2" s="11" t="n">
        <f aca="false">IF(K2="","",IF(K2=$T$8,$U$8,IF(K2=$T$9,$U$9,IF(K2=$T$10,$U$10,IF(K2=$T$11,$U$11,IF(K2=$T$12,$U$12,IF(K2=$T$1,$U$1,IF(K2=$T$2,$U$2,IF(K2=$T$3,$U$3,IF(K2=$T$4,$U$4,IF(K2=$T$5,$U$5,IF(K2=$T$6,$U$6,IF(K2=$T$7,$U$7)))))))))))))</f>
        <v>60</v>
      </c>
      <c r="M2" s="11" t="n">
        <f aca="false">IF(G2="","",IF(G2=$T$1,$V$1,IF(G2=$T$2,$V$2,IF(G2=$T$3,$V$3,IF(G2=$T$4,$V$4,IF(G2=$T$5,$V$5,IF(G2=$T$6,$V$6,IF(G2=$T$7,$V$7,IF(G2=$T$8,$V$8,IF(G2=$T$9,$V$9,IF(G2=$T$10,$V$10,IF(G2=$T$11,$V$11,IF(G2=$T$12,$V$12)))))))))))))</f>
        <v>0</v>
      </c>
      <c r="N2" s="11" t="n">
        <f aca="false">IF(H2="","",IF(H2=$T$1,$V$1,IF(H2=$T$2,$V$2,IF(H2=$T$3,$V$3,IF(H2=$T$4,$V$4,IF(H2=$T$5,$V$5,IF(H2=$T$6,$V$6,IF(H2=$T$7,$V$7,IF(H2=$T$8,$V$8,IF(H2=$T$9,$V$9,IF(H2=$T$10,$V$10,IF(H2=$T$11,$V$11,IF(H2=$T$12,$V$12)))))))))))))</f>
        <v>0</v>
      </c>
      <c r="O2" s="11" t="n">
        <f aca="false">IF(I2="","",IF(I2=$T$1,$V$1,IF(I2=$T$2,$V$2,IF(I2=$T$3,$V$3,IF(I2=$T$4,$V$4,IF(I2=$T$5,$V$5,IF(I2=$T$6,$V$6,IF(I2=$T$7,$V$7,IF(I2=$T$8,$V$8,IF(I2=$T$9,$V$9,IF(I2=$T$10,$V$10,IF(I2=$T$11,$V$11,IF(I2=$T$12,$V$12)))))))))))))</f>
        <v>0</v>
      </c>
      <c r="P2" s="11" t="n">
        <f aca="false">IF(J2="","",IF(J2=$T$1,$V$1,IF(J2=$T$2,$V$2,IF(J2=$T$3,$V$3,IF(J2=$T$4,$V$4,IF(J2=$T$5,$V$5,IF(J2=$T$6,$V$6,IF(J2=$T$7,$V$7,IF(J2=$T$8,$V$8,IF(J2=$T$9,$V$9,IF(J2=$T$10,$V$10,IF(J2=$T$11,$V$11,IF(J2=$T$12,$V$12)))))))))))))</f>
        <v>0</v>
      </c>
      <c r="Q2" s="11" t="n">
        <f aca="false">IF(OR(E2="",F2=""),"",IF(SUM(E2:F2)=$T$1,$U$1,IF(SUM(E2:F2)=$T$2,$V$2,IF(SUM(E2:F2)=$T$3,$V$3,IF(SUM(E2:F2)=$T$4,$V$4,IF(SUM(E2:F2)=$T$5,$V$5,IF(SUM(E2:F2)=$T$6,$V$6,IF(SUM(E2:F2)=$T$7,$V$7))))))))</f>
        <v>45</v>
      </c>
      <c r="R2" s="5"/>
      <c r="S2" s="5" t="s">
        <v>17</v>
      </c>
      <c r="T2" s="5" t="n">
        <v>1</v>
      </c>
      <c r="U2" s="6" t="n">
        <v>20</v>
      </c>
      <c r="V2" s="5" t="n">
        <v>15</v>
      </c>
      <c r="W2" s="5"/>
      <c r="X2" s="5"/>
    </row>
    <row r="3" customFormat="false" ht="18.75" hidden="false" customHeight="false" outlineLevel="0" collapsed="false">
      <c r="A3" s="7"/>
      <c r="B3" s="8"/>
      <c r="C3" s="8" t="s">
        <v>106</v>
      </c>
      <c r="D3" s="9" t="s">
        <v>16</v>
      </c>
      <c r="E3" s="10" t="n">
        <v>4</v>
      </c>
      <c r="F3" s="10" t="n">
        <v>0</v>
      </c>
      <c r="G3" s="10" t="n">
        <v>0</v>
      </c>
      <c r="H3" s="10" t="n">
        <v>0</v>
      </c>
      <c r="I3" s="10" t="n">
        <v>0</v>
      </c>
      <c r="J3" s="10" t="n">
        <v>0</v>
      </c>
      <c r="K3" s="11" t="n">
        <f aca="false">IF(AND(E3="",F3="",G3="",H3=""),"",SUM(E3:J3))</f>
        <v>4</v>
      </c>
      <c r="L3" s="11" t="n">
        <f aca="false">IF(K3="","",IF(K3=$T$8,$U$8,IF(K3=$T$9,$U$9,IF(K3=$T$10,$U$10,IF(K3=$T$11,$U$11,IF(K3=$T$12,$U$12,IF(K3=$T$1,$U$1,IF(K3=$T$2,$U$2,IF(K3=$T$3,$U$3,IF(K3=$T$4,$U$4,IF(K3=$T$5,$U$5,IF(K3=$T$6,$U$6,IF(K3=$T$7,$U$7)))))))))))))</f>
        <v>80</v>
      </c>
      <c r="M3" s="11" t="n">
        <f aca="false">IF(G3="","",IF(G3=$T$1,$V$1,IF(G3=$T$2,$V$2,IF(G3=$T$3,$V$3,IF(G3=$T$4,$V$4,IF(G3=$T$5,$V$5,IF(G3=$T$6,$V$6,IF(G3=$T$7,$V$7,IF(G3=$T$8,$V$8,IF(G3=$T$9,$V$9,IF(G3=$T$10,$V$10,IF(G3=$T$11,$V$11,IF(G3=$T$12,$V$12)))))))))))))</f>
        <v>0</v>
      </c>
      <c r="N3" s="11" t="n">
        <f aca="false">IF(H3="","",IF(H3=$T$1,$V$1,IF(H3=$T$2,$V$2,IF(H3=$T$3,$V$3,IF(H3=$T$4,$V$4,IF(H3=$T$5,$V$5,IF(H3=$T$6,$V$6,IF(H3=$T$7,$V$7,IF(H3=$T$8,$V$8,IF(H3=$T$9,$V$9,IF(H3=$T$10,$V$10,IF(H3=$T$11,$V$11,IF(H3=$T$12,$V$12)))))))))))))</f>
        <v>0</v>
      </c>
      <c r="O3" s="11" t="n">
        <f aca="false">IF(I3="","",IF(I3=$T$1,$V$1,IF(I3=$T$2,$V$2,IF(I3=$T$3,$V$3,IF(I3=$T$4,$V$4,IF(I3=$T$5,$V$5,IF(I3=$T$6,$V$6,IF(I3=$T$7,$V$7,IF(I3=$T$8,$V$8,IF(I3=$T$9,$V$9,IF(I3=$T$10,$V$10,IF(I3=$T$11,$V$11,IF(I3=$T$12,$V$12)))))))))))))</f>
        <v>0</v>
      </c>
      <c r="P3" s="11" t="n">
        <f aca="false">IF(J3="","",IF(J3=$T$1,$V$1,IF(J3=$T$2,$V$2,IF(J3=$T$3,$V$3,IF(J3=$T$4,$V$4,IF(J3=$T$5,$V$5,IF(J3=$T$6,$V$6,IF(J3=$T$7,$V$7,IF(J3=$T$8,$V$8,IF(J3=$T$9,$V$9,IF(J3=$T$10,$V$10,IF(J3=$T$11,$V$11,IF(J3=$T$12,$V$12)))))))))))))</f>
        <v>0</v>
      </c>
      <c r="Q3" s="11" t="n">
        <f aca="false">IF(OR(E3="",F3=""),"",IF(SUM(E3:F3)=$T$1,$U$1,IF(SUM(E3:F3)=$T$2,$V$2,IF(SUM(E3:F3)=$T$3,$V$3,IF(SUM(E3:F3)=$T$4,$V$4,IF(SUM(E3:F3)=$T$5,$V$5,IF(SUM(E3:F3)=$T$6,$V$6,IF(SUM(E3:F3)=$T$7,$V$7))))))))</f>
        <v>60</v>
      </c>
      <c r="R3" s="5"/>
      <c r="S3" s="5" t="s">
        <v>16</v>
      </c>
      <c r="T3" s="5" t="n">
        <v>2</v>
      </c>
      <c r="U3" s="6" t="n">
        <v>40</v>
      </c>
      <c r="V3" s="5" t="n">
        <v>30</v>
      </c>
      <c r="W3" s="5"/>
      <c r="X3" s="5"/>
    </row>
    <row r="4" customFormat="false" ht="18.75" hidden="false" customHeight="false" outlineLevel="0" collapsed="false">
      <c r="A4" s="7"/>
      <c r="B4" s="8"/>
      <c r="C4" s="8" t="s">
        <v>107</v>
      </c>
      <c r="D4" s="9" t="s">
        <v>16</v>
      </c>
      <c r="E4" s="10" t="n">
        <v>4</v>
      </c>
      <c r="F4" s="10" t="n">
        <v>0</v>
      </c>
      <c r="G4" s="10" t="n">
        <v>0</v>
      </c>
      <c r="H4" s="10" t="n">
        <v>0</v>
      </c>
      <c r="I4" s="10" t="n">
        <v>0</v>
      </c>
      <c r="J4" s="10" t="n">
        <v>0</v>
      </c>
      <c r="K4" s="11" t="n">
        <f aca="false">IF(AND(E4="",F4="",G4="",H4=""),"",SUM(E4:J4))</f>
        <v>4</v>
      </c>
      <c r="L4" s="11" t="n">
        <f aca="false">IF(K4="","",IF(K4=$T$8,$U$8,IF(K4=$T$9,$U$9,IF(K4=$T$10,$U$10,IF(K4=$T$11,$U$11,IF(K4=$T$12,$U$12,IF(K4=$T$1,$U$1,IF(K4=$T$2,$U$2,IF(K4=$T$3,$U$3,IF(K4=$T$4,$U$4,IF(K4=$T$5,$U$5,IF(K4=$T$6,$U$6,IF(K4=$T$7,$U$7)))))))))))))</f>
        <v>80</v>
      </c>
      <c r="M4" s="11" t="n">
        <f aca="false">IF(G4="","",IF(G4=$T$1,$V$1,IF(G4=$T$2,$V$2,IF(G4=$T$3,$V$3,IF(G4=$T$4,$V$4,IF(G4=$T$5,$V$5,IF(G4=$T$6,$V$6,IF(G4=$T$7,$V$7,IF(G4=$T$8,$V$8,IF(G4=$T$9,$V$9,IF(G4=$T$10,$V$10,IF(G4=$T$11,$V$11,IF(G4=$T$12,$V$12)))))))))))))</f>
        <v>0</v>
      </c>
      <c r="N4" s="11" t="n">
        <f aca="false">IF(H4="","",IF(H4=$T$1,$V$1,IF(H4=$T$2,$V$2,IF(H4=$T$3,$V$3,IF(H4=$T$4,$V$4,IF(H4=$T$5,$V$5,IF(H4=$T$6,$V$6,IF(H4=$T$7,$V$7,IF(H4=$T$8,$V$8,IF(H4=$T$9,$V$9,IF(H4=$T$10,$V$10,IF(H4=$T$11,$V$11,IF(H4=$T$12,$V$12)))))))))))))</f>
        <v>0</v>
      </c>
      <c r="O4" s="11" t="n">
        <f aca="false">IF(I4="","",IF(I4=$T$1,$V$1,IF(I4=$T$2,$V$2,IF(I4=$T$3,$V$3,IF(I4=$T$4,$V$4,IF(I4=$T$5,$V$5,IF(I4=$T$6,$V$6,IF(I4=$T$7,$V$7,IF(I4=$T$8,$V$8,IF(I4=$T$9,$V$9,IF(I4=$T$10,$V$10,IF(I4=$T$11,$V$11,IF(I4=$T$12,$V$12)))))))))))))</f>
        <v>0</v>
      </c>
      <c r="P4" s="11" t="n">
        <f aca="false">IF(J4="","",IF(J4=$T$1,$V$1,IF(J4=$T$2,$V$2,IF(J4=$T$3,$V$3,IF(J4=$T$4,$V$4,IF(J4=$T$5,$V$5,IF(J4=$T$6,$V$6,IF(J4=$T$7,$V$7,IF(J4=$T$8,$V$8,IF(J4=$T$9,$V$9,IF(J4=$T$10,$V$10,IF(J4=$T$11,$V$11,IF(J4=$T$12,$V$12)))))))))))))</f>
        <v>0</v>
      </c>
      <c r="Q4" s="11" t="n">
        <f aca="false">IF(OR(E4="",F4=""),"",IF(SUM(E4:F4)=$T$1,$U$1,IF(SUM(E4:F4)=$T$2,$V$2,IF(SUM(E4:F4)=$T$3,$V$3,IF(SUM(E4:F4)=$T$4,$V$4,IF(SUM(E4:F4)=$T$5,$V$5,IF(SUM(E4:F4)=$T$6,$V$6,IF(SUM(E4:F4)=$T$7,$V$7))))))))</f>
        <v>60</v>
      </c>
      <c r="R4" s="5"/>
      <c r="S4" s="5"/>
      <c r="T4" s="5" t="n">
        <v>3</v>
      </c>
      <c r="U4" s="6" t="n">
        <v>60</v>
      </c>
      <c r="V4" s="5" t="n">
        <v>45</v>
      </c>
      <c r="W4" s="5"/>
      <c r="X4" s="5"/>
    </row>
    <row r="5" customFormat="false" ht="18.75" hidden="false" customHeight="false" outlineLevel="0" collapsed="false">
      <c r="A5" s="7"/>
      <c r="B5" s="8"/>
      <c r="C5" s="8" t="s">
        <v>108</v>
      </c>
      <c r="D5" s="9" t="s">
        <v>16</v>
      </c>
      <c r="E5" s="10" t="n">
        <v>2</v>
      </c>
      <c r="F5" s="10" t="n">
        <v>1</v>
      </c>
      <c r="G5" s="10" t="n">
        <v>0</v>
      </c>
      <c r="H5" s="10" t="n">
        <v>0</v>
      </c>
      <c r="I5" s="10" t="n">
        <v>0</v>
      </c>
      <c r="J5" s="10" t="n">
        <v>0</v>
      </c>
      <c r="K5" s="11" t="n">
        <f aca="false">IF(AND(E5="",F5="",G5="",H5=""),"",SUM(E5:J5))</f>
        <v>3</v>
      </c>
      <c r="L5" s="11" t="n">
        <f aca="false">IF(K5="","",IF(K5=$T$8,$U$8,IF(K5=$T$9,$U$9,IF(K5=$T$10,$U$10,IF(K5=$T$11,$U$11,IF(K5=$T$12,$U$12,IF(K5=$T$1,$U$1,IF(K5=$T$2,$U$2,IF(K5=$T$3,$U$3,IF(K5=$T$4,$U$4,IF(K5=$T$5,$U$5,IF(K5=$T$6,$U$6,IF(K5=$T$7,$U$7)))))))))))))</f>
        <v>60</v>
      </c>
      <c r="M5" s="11" t="n">
        <f aca="false">IF(G5="","",IF(G5=$T$1,$V$1,IF(G5=$T$2,$V$2,IF(G5=$T$3,$V$3,IF(G5=$T$4,$V$4,IF(G5=$T$5,$V$5,IF(G5=$T$6,$V$6,IF(G5=$T$7,$V$7,IF(G5=$T$8,$V$8,IF(G5=$T$9,$V$9,IF(G5=$T$10,$V$10,IF(G5=$T$11,$V$11,IF(G5=$T$12,$V$12)))))))))))))</f>
        <v>0</v>
      </c>
      <c r="N5" s="11" t="n">
        <f aca="false">IF(H5="","",IF(H5=$T$1,$V$1,IF(H5=$T$2,$V$2,IF(H5=$T$3,$V$3,IF(H5=$T$4,$V$4,IF(H5=$T$5,$V$5,IF(H5=$T$6,$V$6,IF(H5=$T$7,$V$7,IF(H5=$T$8,$V$8,IF(H5=$T$9,$V$9,IF(H5=$T$10,$V$10,IF(H5=$T$11,$V$11,IF(H5=$T$12,$V$12)))))))))))))</f>
        <v>0</v>
      </c>
      <c r="O5" s="11" t="n">
        <f aca="false">IF(I5="","",IF(I5=$T$1,$V$1,IF(I5=$T$2,$V$2,IF(I5=$T$3,$V$3,IF(I5=$T$4,$V$4,IF(I5=$T$5,$V$5,IF(I5=$T$6,$V$6,IF(I5=$T$7,$V$7,IF(I5=$T$8,$V$8,IF(I5=$T$9,$V$9,IF(I5=$T$10,$V$10,IF(I5=$T$11,$V$11,IF(I5=$T$12,$V$12)))))))))))))</f>
        <v>0</v>
      </c>
      <c r="P5" s="11" t="n">
        <f aca="false">IF(J5="","",IF(J5=$T$1,$V$1,IF(J5=$T$2,$V$2,IF(J5=$T$3,$V$3,IF(J5=$T$4,$V$4,IF(J5=$T$5,$V$5,IF(J5=$T$6,$V$6,IF(J5=$T$7,$V$7,IF(J5=$T$8,$V$8,IF(J5=$T$9,$V$9,IF(J5=$T$10,$V$10,IF(J5=$T$11,$V$11,IF(J5=$T$12,$V$12)))))))))))))</f>
        <v>0</v>
      </c>
      <c r="Q5" s="11" t="n">
        <f aca="false">IF(OR(E5="",F5=""),"",IF(SUM(E5:F5)=$T$1,$U$1,IF(SUM(E5:F5)=$T$2,$V$2,IF(SUM(E5:F5)=$T$3,$V$3,IF(SUM(E5:F5)=$T$4,$V$4,IF(SUM(E5:F5)=$T$5,$V$5,IF(SUM(E5:F5)=$T$6,$V$6,IF(SUM(E5:F5)=$T$7,$V$7))))))))</f>
        <v>45</v>
      </c>
      <c r="R5" s="5"/>
      <c r="S5" s="5"/>
      <c r="T5" s="5" t="n">
        <v>4</v>
      </c>
      <c r="U5" s="6" t="n">
        <v>80</v>
      </c>
      <c r="V5" s="5" t="n">
        <v>60</v>
      </c>
      <c r="W5" s="5"/>
      <c r="X5" s="5"/>
    </row>
    <row r="6" customFormat="false" ht="18.75" hidden="false" customHeight="false" outlineLevel="0" collapsed="false">
      <c r="A6" s="7"/>
      <c r="B6" s="8"/>
      <c r="C6" s="8" t="s">
        <v>109</v>
      </c>
      <c r="D6" s="9" t="s">
        <v>17</v>
      </c>
      <c r="E6" s="10" t="n">
        <v>0</v>
      </c>
      <c r="F6" s="10" t="n">
        <v>0</v>
      </c>
      <c r="G6" s="10" t="n">
        <v>2</v>
      </c>
      <c r="H6" s="10" t="n">
        <v>0</v>
      </c>
      <c r="I6" s="10" t="n">
        <v>0</v>
      </c>
      <c r="J6" s="10" t="n">
        <v>0</v>
      </c>
      <c r="K6" s="11" t="n">
        <f aca="false">IF(AND(E6="",F6="",G6="",H6=""),"",SUM(E6:J6))</f>
        <v>2</v>
      </c>
      <c r="L6" s="11" t="n">
        <f aca="false">IF(K6="","",IF(K6=$T$8,$U$8,IF(K6=$T$9,$U$9,IF(K6=$T$10,$U$10,IF(K6=$T$11,$U$11,IF(K6=$T$12,$U$12,IF(K6=$T$1,$U$1,IF(K6=$T$2,$U$2,IF(K6=$T$3,$U$3,IF(K6=$T$4,$U$4,IF(K6=$T$5,$U$5,IF(K6=$T$6,$U$6,IF(K6=$T$7,$U$7)))))))))))))</f>
        <v>40</v>
      </c>
      <c r="M6" s="11" t="n">
        <f aca="false">IF(G6="","",IF(G6=$T$1,$V$1,IF(G6=$T$2,$V$2,IF(G6=$T$3,$V$3,IF(G6=$T$4,$V$4,IF(G6=$T$5,$V$5,IF(G6=$T$6,$V$6,IF(G6=$T$7,$V$7,IF(G6=$T$8,$V$8,IF(G6=$T$9,$V$9,IF(G6=$T$10,$V$10,IF(G6=$T$11,$V$11,IF(G6=$T$12,$V$12)))))))))))))</f>
        <v>30</v>
      </c>
      <c r="N6" s="11" t="n">
        <f aca="false">IF(H6="","",IF(H6=$T$1,$V$1,IF(H6=$T$2,$V$2,IF(H6=$T$3,$V$3,IF(H6=$T$4,$V$4,IF(H6=$T$5,$V$5,IF(H6=$T$6,$V$6,IF(H6=$T$7,$V$7,IF(H6=$T$8,$V$8,IF(H6=$T$9,$V$9,IF(H6=$T$10,$V$10,IF(H6=$T$11,$V$11,IF(H6=$T$12,$V$12)))))))))))))</f>
        <v>0</v>
      </c>
      <c r="O6" s="11" t="n">
        <f aca="false">IF(I6="","",IF(I6=$T$1,$V$1,IF(I6=$T$2,$V$2,IF(I6=$T$3,$V$3,IF(I6=$T$4,$V$4,IF(I6=$T$5,$V$5,IF(I6=$T$6,$V$6,IF(I6=$T$7,$V$7,IF(I6=$T$8,$V$8,IF(I6=$T$9,$V$9,IF(I6=$T$10,$V$10,IF(I6=$T$11,$V$11,IF(I6=$T$12,$V$12)))))))))))))</f>
        <v>0</v>
      </c>
      <c r="P6" s="11" t="n">
        <f aca="false">IF(J6="","",IF(J6=$T$1,$V$1,IF(J6=$T$2,$V$2,IF(J6=$T$3,$V$3,IF(J6=$T$4,$V$4,IF(J6=$T$5,$V$5,IF(J6=$T$6,$V$6,IF(J6=$T$7,$V$7,IF(J6=$T$8,$V$8,IF(J6=$T$9,$V$9,IF(J6=$T$10,$V$10,IF(J6=$T$11,$V$11,IF(J6=$T$12,$V$12)))))))))))))</f>
        <v>0</v>
      </c>
      <c r="Q6" s="11" t="n">
        <f aca="false">IF(OR(E6="",F6=""),"",IF(SUM(E6:F6)=$T$1,$U$1,IF(SUM(E6:F6)=$T$2,$V$2,IF(SUM(E6:F6)=$T$3,$V$3,IF(SUM(E6:F6)=$T$4,$V$4,IF(SUM(E6:F6)=$T$5,$V$5,IF(SUM(E6:F6)=$T$6,$V$6,IF(SUM(E6:F6)=$T$7,$V$7))))))))</f>
        <v>0</v>
      </c>
      <c r="R6" s="5"/>
      <c r="S6" s="5"/>
      <c r="T6" s="5" t="n">
        <v>5</v>
      </c>
      <c r="U6" s="6" t="n">
        <v>100</v>
      </c>
      <c r="V6" s="5" t="n">
        <v>75</v>
      </c>
      <c r="W6" s="5"/>
      <c r="X6" s="5"/>
    </row>
    <row r="7" customFormat="false" ht="18.75" hidden="false" customHeight="false" outlineLevel="0" collapsed="false">
      <c r="A7" s="7"/>
      <c r="B7" s="8"/>
      <c r="C7" s="8" t="s">
        <v>110</v>
      </c>
      <c r="D7" s="9" t="s">
        <v>16</v>
      </c>
      <c r="E7" s="10" t="n">
        <v>2</v>
      </c>
      <c r="F7" s="10" t="n">
        <v>0</v>
      </c>
      <c r="G7" s="10" t="n">
        <v>0</v>
      </c>
      <c r="H7" s="10" t="n">
        <v>0</v>
      </c>
      <c r="I7" s="10" t="n">
        <v>0</v>
      </c>
      <c r="J7" s="10" t="n">
        <v>0</v>
      </c>
      <c r="K7" s="11" t="n">
        <f aca="false">IF(AND(E7="",F7="",G7="",H7=""),"",SUM(E7:J7))</f>
        <v>2</v>
      </c>
      <c r="L7" s="11" t="n">
        <f aca="false">IF(K7="","",IF(K7=$T$8,$U$8,IF(K7=$T$9,$U$9,IF(K7=$T$10,$U$10,IF(K7=$T$11,$U$11,IF(K7=$T$12,$U$12,IF(K7=$T$1,$U$1,IF(K7=$T$2,$U$2,IF(K7=$T$3,$U$3,IF(K7=$T$4,$U$4,IF(K7=$T$5,$U$5,IF(K7=$T$6,$U$6,IF(K7=$T$7,$U$7)))))))))))))</f>
        <v>40</v>
      </c>
      <c r="M7" s="11" t="n">
        <f aca="false">IF(G7="","",IF(G7=$T$1,$V$1,IF(G7=$T$2,$V$2,IF(G7=$T$3,$V$3,IF(G7=$T$4,$V$4,IF(G7=$T$5,$V$5,IF(G7=$T$6,$V$6,IF(G7=$T$7,$V$7,IF(G7=$T$8,$V$8,IF(G7=$T$9,$V$9,IF(G7=$T$10,$V$10,IF(G7=$T$11,$V$11,IF(G7=$T$12,$V$12)))))))))))))</f>
        <v>0</v>
      </c>
      <c r="N7" s="11" t="n">
        <f aca="false">IF(H7="","",IF(H7=$T$1,$V$1,IF(H7=$T$2,$V$2,IF(H7=$T$3,$V$3,IF(H7=$T$4,$V$4,IF(H7=$T$5,$V$5,IF(H7=$T$6,$V$6,IF(H7=$T$7,$V$7,IF(H7=$T$8,$V$8,IF(H7=$T$9,$V$9,IF(H7=$T$10,$V$10,IF(H7=$T$11,$V$11,IF(H7=$T$12,$V$12)))))))))))))</f>
        <v>0</v>
      </c>
      <c r="O7" s="11" t="n">
        <f aca="false">IF(I7="","",IF(I7=$T$1,$V$1,IF(I7=$T$2,$V$2,IF(I7=$T$3,$V$3,IF(I7=$T$4,$V$4,IF(I7=$T$5,$V$5,IF(I7=$T$6,$V$6,IF(I7=$T$7,$V$7,IF(I7=$T$8,$V$8,IF(I7=$T$9,$V$9,IF(I7=$T$10,$V$10,IF(I7=$T$11,$V$11,IF(I7=$T$12,$V$12)))))))))))))</f>
        <v>0</v>
      </c>
      <c r="P7" s="11" t="n">
        <f aca="false">IF(J7="","",IF(J7=$T$1,$V$1,IF(J7=$T$2,$V$2,IF(J7=$T$3,$V$3,IF(J7=$T$4,$V$4,IF(J7=$T$5,$V$5,IF(J7=$T$6,$V$6,IF(J7=$T$7,$V$7,IF(J7=$T$8,$V$8,IF(J7=$T$9,$V$9,IF(J7=$T$10,$V$10,IF(J7=$T$11,$V$11,IF(J7=$T$12,$V$12)))))))))))))</f>
        <v>0</v>
      </c>
      <c r="Q7" s="11" t="n">
        <f aca="false">IF(OR(E7="",F7=""),"",IF(SUM(E7:F7)=$T$1,$U$1,IF(SUM(E7:F7)=$T$2,$V$2,IF(SUM(E7:F7)=$T$3,$V$3,IF(SUM(E7:F7)=$T$4,$V$4,IF(SUM(E7:F7)=$T$5,$V$5,IF(SUM(E7:F7)=$T$6,$V$6,IF(SUM(E7:F7)=$T$7,$V$7))))))))</f>
        <v>30</v>
      </c>
      <c r="R7" s="5"/>
      <c r="S7" s="5"/>
      <c r="T7" s="5" t="n">
        <v>6</v>
      </c>
      <c r="U7" s="6" t="n">
        <v>120</v>
      </c>
      <c r="V7" s="5" t="n">
        <v>90</v>
      </c>
      <c r="W7" s="5"/>
      <c r="X7" s="5"/>
    </row>
    <row r="8" customFormat="false" ht="18.75" hidden="false" customHeight="false" outlineLevel="0" collapsed="false">
      <c r="A8" s="7"/>
      <c r="B8" s="8"/>
      <c r="C8" s="8" t="s">
        <v>111</v>
      </c>
      <c r="D8" s="9" t="s">
        <v>16</v>
      </c>
      <c r="E8" s="10" t="n">
        <v>4</v>
      </c>
      <c r="F8" s="10" t="n">
        <v>0</v>
      </c>
      <c r="G8" s="10" t="n">
        <v>0</v>
      </c>
      <c r="H8" s="10" t="n">
        <v>0</v>
      </c>
      <c r="I8" s="10" t="n">
        <v>0</v>
      </c>
      <c r="J8" s="10" t="n">
        <v>0</v>
      </c>
      <c r="K8" s="11" t="n">
        <f aca="false">IF(AND(E8="",F8="",G8="",H8=""),"",SUM(E8:J8))</f>
        <v>4</v>
      </c>
      <c r="L8" s="11" t="n">
        <f aca="false">IF(K8="","",IF(K8=$T$8,$U$8,IF(K8=$T$9,$U$9,IF(K8=$T$10,$U$10,IF(K8=$T$11,$U$11,IF(K8=$T$12,$U$12,IF(K8=$T$1,$U$1,IF(K8=$T$2,$U$2,IF(K8=$T$3,$U$3,IF(K8=$T$4,$U$4,IF(K8=$T$5,$U$5,IF(K8=$T$6,$U$6,IF(K8=$T$7,$U$7)))))))))))))</f>
        <v>80</v>
      </c>
      <c r="M8" s="11" t="n">
        <f aca="false">IF(G8="","",IF(G8=$T$1,$V$1,IF(G8=$T$2,$V$2,IF(G8=$T$3,$V$3,IF(G8=$T$4,$V$4,IF(G8=$T$5,$V$5,IF(G8=$T$6,$V$6,IF(G8=$T$7,$V$7,IF(G8=$T$8,$V$8,IF(G8=$T$9,$V$9,IF(G8=$T$10,$V$10,IF(G8=$T$11,$V$11,IF(G8=$T$12,$V$12)))))))))))))</f>
        <v>0</v>
      </c>
      <c r="N8" s="11" t="n">
        <f aca="false">IF(H8="","",IF(H8=$T$1,$V$1,IF(H8=$T$2,$V$2,IF(H8=$T$3,$V$3,IF(H8=$T$4,$V$4,IF(H8=$T$5,$V$5,IF(H8=$T$6,$V$6,IF(H8=$T$7,$V$7,IF(H8=$T$8,$V$8,IF(H8=$T$9,$V$9,IF(H8=$T$10,$V$10,IF(H8=$T$11,$V$11,IF(H8=$T$12,$V$12)))))))))))))</f>
        <v>0</v>
      </c>
      <c r="O8" s="11" t="n">
        <f aca="false">IF(I8="","",IF(I8=$T$1,$V$1,IF(I8=$T$2,$V$2,IF(I8=$T$3,$V$3,IF(I8=$T$4,$V$4,IF(I8=$T$5,$V$5,IF(I8=$T$6,$V$6,IF(I8=$T$7,$V$7,IF(I8=$T$8,$V$8,IF(I8=$T$9,$V$9,IF(I8=$T$10,$V$10,IF(I8=$T$11,$V$11,IF(I8=$T$12,$V$12)))))))))))))</f>
        <v>0</v>
      </c>
      <c r="P8" s="11" t="n">
        <f aca="false">IF(J8="","",IF(J8=$T$1,$V$1,IF(J8=$T$2,$V$2,IF(J8=$T$3,$V$3,IF(J8=$T$4,$V$4,IF(J8=$T$5,$V$5,IF(J8=$T$6,$V$6,IF(J8=$T$7,$V$7,IF(J8=$T$8,$V$8,IF(J8=$T$9,$V$9,IF(J8=$T$10,$V$10,IF(J8=$T$11,$V$11,IF(J8=$T$12,$V$12)))))))))))))</f>
        <v>0</v>
      </c>
      <c r="Q8" s="11" t="n">
        <f aca="false">IF(OR(E8="",F8=""),"",IF(SUM(E8:F8)=$T$1,$U$1,IF(SUM(E8:F8)=$T$2,$V$2,IF(SUM(E8:F8)=$T$3,$V$3,IF(SUM(E8:F8)=$T$4,$V$4,IF(SUM(E8:F8)=$T$5,$V$5,IF(SUM(E8:F8)=$T$6,$V$6,IF(SUM(E8:F8)=$T$7,$V$7))))))))</f>
        <v>60</v>
      </c>
      <c r="R8" s="5"/>
      <c r="S8" s="5"/>
      <c r="T8" s="5" t="n">
        <v>7</v>
      </c>
      <c r="U8" s="6" t="n">
        <v>140</v>
      </c>
      <c r="V8" s="5" t="n">
        <v>105</v>
      </c>
      <c r="W8" s="5"/>
      <c r="X8" s="5"/>
    </row>
    <row r="9" customFormat="false" ht="18.75" hidden="false" customHeight="false" outlineLevel="0" collapsed="false">
      <c r="A9" s="7"/>
      <c r="B9" s="8"/>
      <c r="C9" s="8"/>
      <c r="D9" s="9"/>
      <c r="E9" s="10"/>
      <c r="F9" s="10"/>
      <c r="G9" s="10"/>
      <c r="H9" s="10"/>
      <c r="I9" s="10"/>
      <c r="J9" s="10"/>
      <c r="K9" s="11" t="str">
        <f aca="false">IF(AND(E9="",F9="",G9="",H9=""),"",SUM(E9:J9))</f>
        <v/>
      </c>
      <c r="L9" s="11" t="str">
        <f aca="false">IF(K9="","",IF(K9=$T$8,$U$8,IF(K9=$T$9,$U$9,IF(K9=$T$10,$U$10,IF(K9=$T$11,$U$11,IF(K9=$T$12,$U$12,IF(K9=$T$1,$U$1,IF(K9=$T$2,$U$2,IF(K9=$T$3,$U$3,IF(K9=$T$4,$U$4,IF(K9=$T$5,$U$5,IF(K9=$T$6,$U$6,IF(K9=$T$7,$U$7)))))))))))))</f>
        <v/>
      </c>
      <c r="M9" s="11" t="str">
        <f aca="false">IF(G9="","",IF(G9=$T$1,$V$1,IF(G9=$T$2,$V$2,IF(G9=$T$3,$V$3,IF(G9=$T$4,$V$4,IF(G9=$T$5,$V$5,IF(G9=$T$6,$V$6,IF(G9=$T$7,$V$7,IF(G9=$T$8,$V$8,IF(G9=$T$9,$V$9,IF(G9=$T$10,$V$10,IF(G9=$T$11,$V$11,IF(G9=$T$12,$V$12)))))))))))))</f>
        <v/>
      </c>
      <c r="N9" s="11" t="str">
        <f aca="false">IF(H9="","",IF(H9=$T$1,$V$1,IF(H9=$T$2,$V$2,IF(H9=$T$3,$V$3,IF(H9=$T$4,$V$4,IF(H9=$T$5,$V$5,IF(H9=$T$6,$V$6,IF(H9=$T$7,$V$7,IF(H9=$T$8,$V$8,IF(H9=$T$9,$V$9,IF(H9=$T$10,$V$10,IF(H9=$T$11,$V$11,IF(H9=$T$12,$V$12)))))))))))))</f>
        <v/>
      </c>
      <c r="O9" s="11" t="str">
        <f aca="false">IF(I9="","",IF(I9=$T$1,$V$1,IF(I9=$T$2,$V$2,IF(I9=$T$3,$V$3,IF(I9=$T$4,$V$4,IF(I9=$T$5,$V$5,IF(I9=$T$6,$V$6,IF(I9=$T$7,$V$7,IF(I9=$T$8,$V$8,IF(I9=$T$9,$V$9,IF(I9=$T$10,$V$10,IF(I9=$T$11,$V$11,IF(I9=$T$12,$V$12)))))))))))))</f>
        <v/>
      </c>
      <c r="P9" s="11" t="str">
        <f aca="false">IF(J9="","",IF(J9=$T$1,$V$1,IF(J9=$T$2,$V$2,IF(J9=$T$3,$V$3,IF(J9=$T$4,$V$4,IF(J9=$T$5,$V$5,IF(J9=$T$6,$V$6,IF(J9=$T$7,$V$7,IF(J9=$T$8,$V$8,IF(J9=$T$9,$V$9,IF(J9=$T$10,$V$10,IF(J9=$T$11,$V$11,IF(J9=$T$12,$V$12)))))))))))))</f>
        <v/>
      </c>
      <c r="Q9" s="11" t="str">
        <f aca="false">IF(OR(E9="",F9=""),"",IF(SUM(E9:F9)=$T$1,$U$1,IF(SUM(E9:F9)=$T$2,$V$2,IF(SUM(E9:F9)=$T$3,$V$3,IF(SUM(E9:F9)=$T$4,$V$4,IF(SUM(E9:F9)=$T$5,$V$5,IF(SUM(E9:F9)=$T$6,$V$6,IF(SUM(E9:F9)=$T$7,$V$7))))))))</f>
        <v/>
      </c>
      <c r="R9" s="5"/>
      <c r="S9" s="5"/>
      <c r="T9" s="5" t="n">
        <v>8</v>
      </c>
      <c r="U9" s="6" t="n">
        <v>160</v>
      </c>
      <c r="V9" s="5" t="n">
        <v>120</v>
      </c>
      <c r="W9" s="5"/>
      <c r="X9" s="5"/>
    </row>
    <row r="10" customFormat="false" ht="18.75" hidden="false" customHeight="false" outlineLevel="0" collapsed="false">
      <c r="A10" s="7"/>
      <c r="B10" s="14"/>
      <c r="C10" s="14"/>
      <c r="D10" s="15" t="s">
        <v>25</v>
      </c>
      <c r="E10" s="16" t="n">
        <f aca="false">SUM(E2:E9)</f>
        <v>19</v>
      </c>
      <c r="F10" s="16" t="n">
        <f aca="false">SUM(F2:F9)</f>
        <v>1</v>
      </c>
      <c r="G10" s="16" t="n">
        <f aca="false">SUM(G2:G9)</f>
        <v>2</v>
      </c>
      <c r="H10" s="16" t="n">
        <f aca="false">SUM(H2:H9)</f>
        <v>0</v>
      </c>
      <c r="I10" s="16" t="n">
        <f aca="false">SUM(I2:I9)</f>
        <v>0</v>
      </c>
      <c r="J10" s="16" t="n">
        <f aca="false">SUM(J2:J9)</f>
        <v>0</v>
      </c>
      <c r="K10" s="16" t="n">
        <f aca="false" t="array" ref="K10:K10">IF(AND(E10="",F10="",G10="",H10:J10=""),"",SUM(E10:J10))</f>
        <v>22</v>
      </c>
      <c r="L10" s="10"/>
      <c r="M10" s="62"/>
      <c r="N10" s="62"/>
      <c r="O10" s="62"/>
      <c r="P10" s="62"/>
      <c r="Q10" s="11"/>
      <c r="R10" s="5"/>
      <c r="S10" s="5"/>
      <c r="T10" s="5" t="n">
        <v>9</v>
      </c>
      <c r="U10" s="6" t="n">
        <v>180</v>
      </c>
      <c r="V10" s="5" t="n">
        <v>135</v>
      </c>
      <c r="W10" s="5"/>
      <c r="X10" s="5"/>
    </row>
    <row r="11" customFormat="false" ht="18.75" hidden="false" customHeight="false" outlineLevel="0" collapsed="false">
      <c r="A11" s="7"/>
      <c r="B11" s="14"/>
      <c r="C11" s="14"/>
      <c r="D11" s="18" t="s">
        <v>26</v>
      </c>
      <c r="E11" s="19" t="n">
        <f aca="false">E10/$K$10</f>
        <v>0.863636363636364</v>
      </c>
      <c r="F11" s="19" t="n">
        <f aca="false">F10/$K$10</f>
        <v>0.0454545454545455</v>
      </c>
      <c r="G11" s="19" t="n">
        <f aca="false">G10/$K$10</f>
        <v>0.0909090909090909</v>
      </c>
      <c r="H11" s="19" t="n">
        <f aca="false">H10/$K$10</f>
        <v>0</v>
      </c>
      <c r="I11" s="19" t="n">
        <f aca="false">I10/$K$10</f>
        <v>0</v>
      </c>
      <c r="J11" s="19" t="n">
        <f aca="false">J10/$K$10</f>
        <v>0</v>
      </c>
      <c r="K11" s="20"/>
      <c r="L11" s="10"/>
      <c r="M11" s="62"/>
      <c r="N11" s="62"/>
      <c r="O11" s="62"/>
      <c r="P11" s="62"/>
      <c r="Q11" s="11"/>
      <c r="R11" s="5"/>
      <c r="S11" s="5"/>
      <c r="T11" s="5" t="n">
        <v>10</v>
      </c>
      <c r="U11" s="6" t="n">
        <v>200</v>
      </c>
      <c r="V11" s="5" t="n">
        <v>150</v>
      </c>
      <c r="W11" s="5"/>
      <c r="X11" s="5"/>
    </row>
    <row r="12" customFormat="false" ht="18.75" hidden="false" customHeight="false" outlineLevel="0" collapsed="false">
      <c r="A12" s="7"/>
      <c r="B12" s="14"/>
      <c r="C12" s="14"/>
      <c r="D12" s="3" t="s">
        <v>13</v>
      </c>
      <c r="E12" s="21" t="n">
        <f aca="false">SUM(Q2:Q9)</f>
        <v>300</v>
      </c>
      <c r="F12" s="21"/>
      <c r="G12" s="21"/>
      <c r="H12" s="21"/>
      <c r="I12" s="21"/>
      <c r="J12" s="21"/>
      <c r="K12" s="21"/>
      <c r="L12" s="10"/>
      <c r="M12" s="62"/>
      <c r="N12" s="62"/>
      <c r="O12" s="62"/>
      <c r="P12" s="62"/>
      <c r="Q12" s="11"/>
      <c r="R12" s="5"/>
      <c r="S12" s="5"/>
      <c r="T12" s="5" t="n">
        <v>11</v>
      </c>
      <c r="U12" s="6" t="n">
        <v>220</v>
      </c>
      <c r="V12" s="5" t="n">
        <v>160</v>
      </c>
      <c r="W12" s="5"/>
      <c r="X12" s="5"/>
    </row>
    <row r="13" customFormat="false" ht="18.75" hidden="false" customHeight="false" outlineLevel="0" collapsed="false">
      <c r="A13" s="7"/>
      <c r="B13" s="14"/>
      <c r="C13" s="14"/>
      <c r="D13" s="22" t="s">
        <v>10</v>
      </c>
      <c r="E13" s="23" t="n">
        <f aca="false">SUM(M2:M9)</f>
        <v>30</v>
      </c>
      <c r="F13" s="23"/>
      <c r="G13" s="23"/>
      <c r="H13" s="23"/>
      <c r="I13" s="23"/>
      <c r="J13" s="23"/>
      <c r="K13" s="23"/>
      <c r="L13" s="10"/>
      <c r="M13" s="62"/>
      <c r="N13" s="62"/>
      <c r="O13" s="62"/>
      <c r="P13" s="62"/>
      <c r="Q13" s="11"/>
      <c r="R13" s="5"/>
      <c r="S13" s="5"/>
      <c r="T13" s="5"/>
      <c r="U13" s="5"/>
      <c r="V13" s="5"/>
      <c r="W13" s="5"/>
      <c r="X13" s="5"/>
    </row>
    <row r="14" customFormat="false" ht="18.75" hidden="false" customHeight="false" outlineLevel="0" collapsed="false">
      <c r="A14" s="7"/>
      <c r="B14" s="14"/>
      <c r="C14" s="14"/>
      <c r="D14" s="24" t="s">
        <v>11</v>
      </c>
      <c r="E14" s="25" t="n">
        <f aca="false">SUM(N2:N9)</f>
        <v>0</v>
      </c>
      <c r="F14" s="25"/>
      <c r="G14" s="25"/>
      <c r="H14" s="25"/>
      <c r="I14" s="25"/>
      <c r="J14" s="25"/>
      <c r="K14" s="25"/>
      <c r="L14" s="10"/>
      <c r="M14" s="62"/>
      <c r="N14" s="62"/>
      <c r="O14" s="62"/>
      <c r="P14" s="62"/>
      <c r="Q14" s="11"/>
      <c r="R14" s="5"/>
      <c r="S14" s="5"/>
      <c r="T14" s="5"/>
      <c r="U14" s="5"/>
      <c r="V14" s="5"/>
      <c r="W14" s="5"/>
      <c r="X14" s="5"/>
    </row>
    <row r="15" customFormat="false" ht="18.75" hidden="false" customHeight="false" outlineLevel="0" collapsed="false">
      <c r="A15" s="7"/>
      <c r="B15" s="14"/>
      <c r="C15" s="14"/>
      <c r="D15" s="57" t="s">
        <v>81</v>
      </c>
      <c r="E15" s="58" t="n">
        <f aca="false">SUM(O2:O9)</f>
        <v>0</v>
      </c>
      <c r="F15" s="58"/>
      <c r="G15" s="58"/>
      <c r="H15" s="58"/>
      <c r="I15" s="58"/>
      <c r="J15" s="58"/>
      <c r="K15" s="58"/>
      <c r="L15" s="10"/>
      <c r="M15" s="62"/>
      <c r="N15" s="62"/>
      <c r="O15" s="62"/>
      <c r="P15" s="62"/>
      <c r="Q15" s="11"/>
      <c r="R15" s="5"/>
      <c r="S15" s="5"/>
      <c r="T15" s="5"/>
      <c r="U15" s="5"/>
      <c r="V15" s="5"/>
      <c r="W15" s="5"/>
      <c r="X15" s="5"/>
    </row>
    <row r="16" customFormat="false" ht="19.5" hidden="false" customHeight="false" outlineLevel="0" collapsed="false">
      <c r="A16" s="7"/>
      <c r="B16" s="14"/>
      <c r="C16" s="14"/>
      <c r="D16" s="59" t="s">
        <v>73</v>
      </c>
      <c r="E16" s="60" t="n">
        <f aca="false">SUM(P2:P9)</f>
        <v>0</v>
      </c>
      <c r="F16" s="60"/>
      <c r="G16" s="60"/>
      <c r="H16" s="60"/>
      <c r="I16" s="60"/>
      <c r="J16" s="60"/>
      <c r="K16" s="60"/>
      <c r="L16" s="10"/>
      <c r="M16" s="62"/>
      <c r="N16" s="62"/>
      <c r="O16" s="62"/>
      <c r="P16" s="62"/>
      <c r="Q16" s="11"/>
      <c r="R16" s="5"/>
      <c r="S16" s="5"/>
      <c r="T16" s="5"/>
      <c r="U16" s="5"/>
      <c r="V16" s="5"/>
      <c r="W16" s="5"/>
      <c r="X16" s="5"/>
    </row>
    <row r="17" customFormat="false" ht="18.75" hidden="false" customHeight="false" outlineLevel="0" collapsed="false">
      <c r="A17" s="5"/>
      <c r="B17" s="5"/>
      <c r="C17" s="5"/>
      <c r="D17" s="63" t="s">
        <v>28</v>
      </c>
      <c r="E17" s="64" t="n">
        <f aca="false">SUM(E12:E16)</f>
        <v>330</v>
      </c>
      <c r="F17" s="64"/>
      <c r="G17" s="64"/>
      <c r="H17" s="64"/>
      <c r="I17" s="64"/>
      <c r="J17" s="64"/>
      <c r="K17" s="64"/>
      <c r="L17" s="6"/>
      <c r="M17" s="6"/>
      <c r="N17" s="6"/>
      <c r="O17" s="6"/>
      <c r="P17" s="6"/>
      <c r="Q17" s="6"/>
      <c r="R17" s="5"/>
      <c r="S17" s="5"/>
      <c r="T17" s="5"/>
      <c r="U17" s="5"/>
      <c r="V17" s="5"/>
      <c r="W17" s="5"/>
      <c r="X17" s="5"/>
    </row>
    <row r="18" customFormat="false" ht="15.75" hidden="false" customHeight="false" outlineLevel="0" collapsed="false">
      <c r="A18" s="5"/>
      <c r="B18" s="5"/>
      <c r="C18" s="5"/>
      <c r="D18" s="33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5"/>
      <c r="S18" s="5"/>
      <c r="T18" s="5"/>
      <c r="U18" s="5"/>
      <c r="V18" s="5"/>
      <c r="W18" s="5"/>
      <c r="X18" s="5"/>
    </row>
    <row r="19" customFormat="false" ht="18.75" hidden="false" customHeight="false" outlineLevel="0" collapsed="false">
      <c r="A19" s="7" t="s">
        <v>82</v>
      </c>
      <c r="B19" s="8"/>
      <c r="C19" s="65" t="s">
        <v>112</v>
      </c>
      <c r="D19" s="66" t="s">
        <v>16</v>
      </c>
      <c r="E19" s="67" t="n">
        <v>2</v>
      </c>
      <c r="F19" s="67" t="n">
        <v>1</v>
      </c>
      <c r="G19" s="67" t="n">
        <v>2</v>
      </c>
      <c r="H19" s="67" t="n">
        <v>0</v>
      </c>
      <c r="I19" s="67" t="n">
        <v>0</v>
      </c>
      <c r="J19" s="67" t="n">
        <v>0</v>
      </c>
      <c r="K19" s="11" t="n">
        <f aca="false">IF(AND(E19="",F19="",G19="",H19=""),"",SUM(E19:J19))</f>
        <v>5</v>
      </c>
      <c r="L19" s="11" t="n">
        <f aca="false">IF(K19="","",IF(K19=$T$8,$U$8,IF(K19=$T$9,$U$9,IF(K19=$T$10,$U$10,IF(K19=$T$11,$U$11,IF(K19=$T$12,$U$12,IF(K19=$T$1,$U$1,IF(K19=$T$2,$U$2,IF(K19=$T$3,$U$3,IF(K19=$T$4,$U$4,IF(K19=$T$5,$U$5,IF(K19=$T$6,$U$6,IF(K19=$T$7,$U$7)))))))))))))</f>
        <v>100</v>
      </c>
      <c r="M19" s="11" t="n">
        <f aca="false">IF(G19="","",IF(G19=$T$1,$V$1,IF(G19=$T$2,$V$2,IF(G19=$T$3,$V$3,IF(G19=$T$4,$V$4,IF(G19=$T$5,$V$5,IF(G19=$T$6,$V$6,IF(G19=$T$7,$V$7,IF(G19=$T$8,$V$8,IF(G19=$T$9,$V$9,IF(G19=$T$10,$V$10,IF(G19=$T$11,$V$11,IF(G19=$T$12,$V$12)))))))))))))</f>
        <v>30</v>
      </c>
      <c r="N19" s="11" t="n">
        <f aca="false">IF(H19="","",IF(H19=$T$1,$V$1,IF(H19=$T$2,$V$2,IF(H19=$T$3,$V$3,IF(H19=$T$4,$V$4,IF(H19=$T$5,$V$5,IF(H19=$T$6,$V$6,IF(H19=$T$7,$V$7,IF(H19=$T$8,$V$8,IF(H19=$T$9,$V$9,IF(H19=$T$10,$V$10,IF(H19=$T$11,$V$11,IF(H19=$T$12,$V$12)))))))))))))</f>
        <v>0</v>
      </c>
      <c r="O19" s="11" t="n">
        <f aca="false">IF(I19="","",IF(I19=$T$1,$V$1,IF(I19=$T$2,$V$2,IF(I19=$T$3,$V$3,IF(I19=$T$4,$V$4,IF(I19=$T$5,$V$5,IF(I19=$T$6,$V$6,IF(I19=$T$7,$V$7,IF(I19=$T$8,$V$8,IF(I19=$T$9,$V$9,IF(I19=$T$10,$V$10,IF(I19=$T$11,$V$11,IF(I19=$T$12,$V$12)))))))))))))</f>
        <v>0</v>
      </c>
      <c r="P19" s="11" t="n">
        <f aca="false">IF(J19="","",IF(J19=$T$1,$V$1,IF(J19=$T$2,$V$2,IF(J19=$T$3,$V$3,IF(J19=$T$4,$V$4,IF(J19=$T$5,$V$5,IF(J19=$T$6,$V$6,IF(J19=$T$7,$V$7,IF(J19=$T$8,$V$8,IF(J19=$T$9,$V$9,IF(J19=$T$10,$V$10,IF(J19=$T$11,$V$11,IF(J19=$T$12,$V$12)))))))))))))</f>
        <v>0</v>
      </c>
      <c r="Q19" s="11" t="n">
        <f aca="false">IF(OR(E19="",F19=""),"",IF(SUM(E19:F19)=$T$1,$U$1,IF(SUM(E19:F19)=$T$2,$V$2,IF(SUM(E19:F19)=$T$3,$V$3,IF(SUM(E19:F19)=$T$4,$V$4,IF(SUM(E19:F19)=$T$5,$V$5,IF(SUM(E19:F19)=$T$6,$V$6,IF(SUM(E19:F19)=$T$7,$V$7))))))))</f>
        <v>45</v>
      </c>
      <c r="R19" s="5"/>
      <c r="S19" s="5"/>
      <c r="T19" s="5"/>
      <c r="U19" s="5"/>
      <c r="V19" s="5"/>
      <c r="W19" s="5"/>
      <c r="X19" s="5"/>
    </row>
    <row r="20" customFormat="false" ht="18.75" hidden="false" customHeight="false" outlineLevel="0" collapsed="false">
      <c r="A20" s="7"/>
      <c r="B20" s="8"/>
      <c r="C20" s="65" t="s">
        <v>113</v>
      </c>
      <c r="D20" s="66" t="s">
        <v>16</v>
      </c>
      <c r="E20" s="67" t="n">
        <v>4</v>
      </c>
      <c r="F20" s="67" t="n">
        <v>0</v>
      </c>
      <c r="G20" s="67" t="n">
        <v>0</v>
      </c>
      <c r="H20" s="67" t="n">
        <v>0</v>
      </c>
      <c r="I20" s="67" t="n">
        <v>0</v>
      </c>
      <c r="J20" s="67" t="n">
        <v>0</v>
      </c>
      <c r="K20" s="11" t="n">
        <f aca="false">IF(AND(E20="",F20="",G20="",H20=""),"",SUM(E20:J20))</f>
        <v>4</v>
      </c>
      <c r="L20" s="11" t="n">
        <f aca="false">IF(K20="","",IF(K20=$T$8,$U$8,IF(K20=$T$9,$U$9,IF(K20=$T$10,$U$10,IF(K20=$T$11,$U$11,IF(K20=$T$12,$U$12,IF(K20=$T$1,$U$1,IF(K20=$T$2,$U$2,IF(K20=$T$3,$U$3,IF(K20=$T$4,$U$4,IF(K20=$T$5,$U$5,IF(K20=$T$6,$U$6,IF(K20=$T$7,$U$7)))))))))))))</f>
        <v>80</v>
      </c>
      <c r="M20" s="11" t="n">
        <f aca="false">IF(G20="","",IF(G20=$T$1,$V$1,IF(G20=$T$2,$V$2,IF(G20=$T$3,$V$3,IF(G20=$T$4,$V$4,IF(G20=$T$5,$V$5,IF(G20=$T$6,$V$6,IF(G20=$T$7,$V$7,IF(G20=$T$8,$V$8,IF(G20=$T$9,$V$9,IF(G20=$T$10,$V$10,IF(G20=$T$11,$V$11,IF(G20=$T$12,$V$12)))))))))))))</f>
        <v>0</v>
      </c>
      <c r="N20" s="11" t="n">
        <f aca="false">IF(H20="","",IF(H20=$T$1,$V$1,IF(H20=$T$2,$V$2,IF(H20=$T$3,$V$3,IF(H20=$T$4,$V$4,IF(H20=$T$5,$V$5,IF(H20=$T$6,$V$6,IF(H20=$T$7,$V$7,IF(H20=$T$8,$V$8,IF(H20=$T$9,$V$9,IF(H20=$T$10,$V$10,IF(H20=$T$11,$V$11,IF(H20=$T$12,$V$12)))))))))))))</f>
        <v>0</v>
      </c>
      <c r="O20" s="11" t="n">
        <f aca="false">IF(I20="","",IF(I20=$T$1,$V$1,IF(I20=$T$2,$V$2,IF(I20=$T$3,$V$3,IF(I20=$T$4,$V$4,IF(I20=$T$5,$V$5,IF(I20=$T$6,$V$6,IF(I20=$T$7,$V$7,IF(I20=$T$8,$V$8,IF(I20=$T$9,$V$9,IF(I20=$T$10,$V$10,IF(I20=$T$11,$V$11,IF(I20=$T$12,$V$12)))))))))))))</f>
        <v>0</v>
      </c>
      <c r="P20" s="11" t="n">
        <f aca="false">IF(J20="","",IF(J20=$T$1,$V$1,IF(J20=$T$2,$V$2,IF(J20=$T$3,$V$3,IF(J20=$T$4,$V$4,IF(J20=$T$5,$V$5,IF(J20=$T$6,$V$6,IF(J20=$T$7,$V$7,IF(J20=$T$8,$V$8,IF(J20=$T$9,$V$9,IF(J20=$T$10,$V$10,IF(J20=$T$11,$V$11,IF(J20=$T$12,$V$12)))))))))))))</f>
        <v>0</v>
      </c>
      <c r="Q20" s="11" t="n">
        <f aca="false">IF(OR(E20="",F20=""),"",IF(SUM(E20:F20)=$T$1,$U$1,IF(SUM(E20:F20)=$T$2,$V$2,IF(SUM(E20:F20)=$T$3,$V$3,IF(SUM(E20:F20)=$T$4,$V$4,IF(SUM(E20:F20)=$T$5,$V$5,IF(SUM(E20:F20)=$T$6,$V$6,IF(SUM(E20:F20)=$T$7,$V$7))))))))</f>
        <v>60</v>
      </c>
      <c r="R20" s="5"/>
      <c r="S20" s="5"/>
      <c r="T20" s="5"/>
      <c r="U20" s="5"/>
      <c r="V20" s="5"/>
      <c r="W20" s="5"/>
      <c r="X20" s="5"/>
    </row>
    <row r="21" customFormat="false" ht="18.75" hidden="false" customHeight="false" outlineLevel="0" collapsed="false">
      <c r="A21" s="7"/>
      <c r="B21" s="8"/>
      <c r="C21" s="68" t="s">
        <v>114</v>
      </c>
      <c r="D21" s="66" t="s">
        <v>17</v>
      </c>
      <c r="E21" s="67" t="n">
        <v>0</v>
      </c>
      <c r="F21" s="67" t="n">
        <v>0</v>
      </c>
      <c r="G21" s="67" t="n">
        <v>0</v>
      </c>
      <c r="H21" s="67" t="n">
        <v>4</v>
      </c>
      <c r="I21" s="67" t="n">
        <v>0</v>
      </c>
      <c r="J21" s="67" t="n">
        <v>0</v>
      </c>
      <c r="K21" s="11" t="n">
        <f aca="false">IF(AND(E21="",F21="",G21="",H21=""),"",SUM(E21:J21))</f>
        <v>4</v>
      </c>
      <c r="L21" s="11" t="n">
        <f aca="false">IF(K21="","",IF(K21=$T$8,$U$8,IF(K21=$T$9,$U$9,IF(K21=$T$10,$U$10,IF(K21=$T$11,$U$11,IF(K21=$T$12,$U$12,IF(K21=$T$1,$U$1,IF(K21=$T$2,$U$2,IF(K21=$T$3,$U$3,IF(K21=$T$4,$U$4,IF(K21=$T$5,$U$5,IF(K21=$T$6,$U$6,IF(K21=$T$7,$U$7)))))))))))))</f>
        <v>80</v>
      </c>
      <c r="M21" s="11" t="n">
        <f aca="false">IF(G21="","",IF(G21=$T$1,$V$1,IF(G21=$T$2,$V$2,IF(G21=$T$3,$V$3,IF(G21=$T$4,$V$4,IF(G21=$T$5,$V$5,IF(G21=$T$6,$V$6,IF(G21=$T$7,$V$7,IF(G21=$T$8,$V$8,IF(G21=$T$9,$V$9,IF(G21=$T$10,$V$10,IF(G21=$T$11,$V$11,IF(G21=$T$12,$V$12)))))))))))))</f>
        <v>0</v>
      </c>
      <c r="N21" s="11" t="n">
        <f aca="false">IF(H21="","",IF(H21=$T$1,$V$1,IF(H21=$T$2,$V$2,IF(H21=$T$3,$V$3,IF(H21=$T$4,$V$4,IF(H21=$T$5,$V$5,IF(H21=$T$6,$V$6,IF(H21=$T$7,$V$7,IF(H21=$T$8,$V$8,IF(H21=$T$9,$V$9,IF(H21=$T$10,$V$10,IF(H21=$T$11,$V$11,IF(H21=$T$12,$V$12)))))))))))))</f>
        <v>60</v>
      </c>
      <c r="O21" s="11" t="n">
        <f aca="false">IF(I21="","",IF(I21=$T$1,$V$1,IF(I21=$T$2,$V$2,IF(I21=$T$3,$V$3,IF(I21=$T$4,$V$4,IF(I21=$T$5,$V$5,IF(I21=$T$6,$V$6,IF(I21=$T$7,$V$7,IF(I21=$T$8,$V$8,IF(I21=$T$9,$V$9,IF(I21=$T$10,$V$10,IF(I21=$T$11,$V$11,IF(I21=$T$12,$V$12)))))))))))))</f>
        <v>0</v>
      </c>
      <c r="P21" s="11" t="n">
        <f aca="false">IF(J21="","",IF(J21=$T$1,$V$1,IF(J21=$T$2,$V$2,IF(J21=$T$3,$V$3,IF(J21=$T$4,$V$4,IF(J21=$T$5,$V$5,IF(J21=$T$6,$V$6,IF(J21=$T$7,$V$7,IF(J21=$T$8,$V$8,IF(J21=$T$9,$V$9,IF(J21=$T$10,$V$10,IF(J21=$T$11,$V$11,IF(J21=$T$12,$V$12)))))))))))))</f>
        <v>0</v>
      </c>
      <c r="Q21" s="11" t="n">
        <f aca="false">IF(OR(E21="",F21=""),"",IF(SUM(E21:F21)=$T$1,$U$1,IF(SUM(E21:F21)=$T$2,$V$2,IF(SUM(E21:F21)=$T$3,$V$3,IF(SUM(E21:F21)=$T$4,$V$4,IF(SUM(E21:F21)=$T$5,$V$5,IF(SUM(E21:F21)=$T$6,$V$6,IF(SUM(E21:F21)=$T$7,$V$7))))))))</f>
        <v>0</v>
      </c>
      <c r="R21" s="5"/>
      <c r="S21" s="5"/>
      <c r="T21" s="5"/>
      <c r="U21" s="5"/>
      <c r="V21" s="5"/>
      <c r="W21" s="5"/>
      <c r="X21" s="5"/>
    </row>
    <row r="22" customFormat="false" ht="18.75" hidden="false" customHeight="false" outlineLevel="0" collapsed="false">
      <c r="A22" s="7"/>
      <c r="B22" s="8"/>
      <c r="C22" s="65" t="s">
        <v>115</v>
      </c>
      <c r="D22" s="66" t="s">
        <v>16</v>
      </c>
      <c r="E22" s="67" t="n">
        <v>3</v>
      </c>
      <c r="F22" s="67" t="n">
        <v>0</v>
      </c>
      <c r="G22" s="67" t="n">
        <v>0</v>
      </c>
      <c r="H22" s="67" t="n">
        <v>0</v>
      </c>
      <c r="I22" s="67" t="n">
        <v>0</v>
      </c>
      <c r="J22" s="67" t="n">
        <v>0</v>
      </c>
      <c r="K22" s="11" t="n">
        <f aca="false">IF(AND(E22="",F22="",G22="",H22=""),"",SUM(E22:J22))</f>
        <v>3</v>
      </c>
      <c r="L22" s="11" t="n">
        <f aca="false">IF(K22="","",IF(K22=$T$8,$U$8,IF(K22=$T$9,$U$9,IF(K22=$T$10,$U$10,IF(K22=$T$11,$U$11,IF(K22=$T$12,$U$12,IF(K22=$T$1,$U$1,IF(K22=$T$2,$U$2,IF(K22=$T$3,$U$3,IF(K22=$T$4,$U$4,IF(K22=$T$5,$U$5,IF(K22=$T$6,$U$6,IF(K22=$T$7,$U$7)))))))))))))</f>
        <v>60</v>
      </c>
      <c r="M22" s="11" t="n">
        <f aca="false">IF(G22="","",IF(G22=$T$1,$V$1,IF(G22=$T$2,$V$2,IF(G22=$T$3,$V$3,IF(G22=$T$4,$V$4,IF(G22=$T$5,$V$5,IF(G22=$T$6,$V$6,IF(G22=$T$7,$V$7,IF(G22=$T$8,$V$8,IF(G22=$T$9,$V$9,IF(G22=$T$10,$V$10,IF(G22=$T$11,$V$11,IF(G22=$T$12,$V$12)))))))))))))</f>
        <v>0</v>
      </c>
      <c r="N22" s="11" t="n">
        <f aca="false">IF(H22="","",IF(H22=$T$1,$V$1,IF(H22=$T$2,$V$2,IF(H22=$T$3,$V$3,IF(H22=$T$4,$V$4,IF(H22=$T$5,$V$5,IF(H22=$T$6,$V$6,IF(H22=$T$7,$V$7,IF(H22=$T$8,$V$8,IF(H22=$T$9,$V$9,IF(H22=$T$10,$V$10,IF(H22=$T$11,$V$11,IF(H22=$T$12,$V$12)))))))))))))</f>
        <v>0</v>
      </c>
      <c r="O22" s="11" t="n">
        <f aca="false">IF(I22="","",IF(I22=$T$1,$V$1,IF(I22=$T$2,$V$2,IF(I22=$T$3,$V$3,IF(I22=$T$4,$V$4,IF(I22=$T$5,$V$5,IF(I22=$T$6,$V$6,IF(I22=$T$7,$V$7,IF(I22=$T$8,$V$8,IF(I22=$T$9,$V$9,IF(I22=$T$10,$V$10,IF(I22=$T$11,$V$11,IF(I22=$T$12,$V$12)))))))))))))</f>
        <v>0</v>
      </c>
      <c r="P22" s="11" t="n">
        <f aca="false">IF(J22="","",IF(J22=$T$1,$V$1,IF(J22=$T$2,$V$2,IF(J22=$T$3,$V$3,IF(J22=$T$4,$V$4,IF(J22=$T$5,$V$5,IF(J22=$T$6,$V$6,IF(J22=$T$7,$V$7,IF(J22=$T$8,$V$8,IF(J22=$T$9,$V$9,IF(J22=$T$10,$V$10,IF(J22=$T$11,$V$11,IF(J22=$T$12,$V$12)))))))))))))</f>
        <v>0</v>
      </c>
      <c r="Q22" s="11" t="n">
        <f aca="false">IF(OR(E22="",F22=""),"",IF(SUM(E22:F22)=$T$1,$U$1,IF(SUM(E22:F22)=$T$2,$V$2,IF(SUM(E22:F22)=$T$3,$V$3,IF(SUM(E22:F22)=$T$4,$V$4,IF(SUM(E22:F22)=$T$5,$V$5,IF(SUM(E22:F22)=$T$6,$V$6,IF(SUM(E22:F22)=$T$7,$V$7))))))))</f>
        <v>45</v>
      </c>
      <c r="R22" s="5"/>
      <c r="S22" s="5"/>
      <c r="T22" s="5"/>
      <c r="U22" s="5"/>
      <c r="V22" s="5"/>
      <c r="W22" s="5"/>
      <c r="X22" s="5"/>
    </row>
    <row r="23" customFormat="false" ht="18.75" hidden="false" customHeight="false" outlineLevel="0" collapsed="false">
      <c r="A23" s="7"/>
      <c r="B23" s="8"/>
      <c r="C23" s="65" t="s">
        <v>116</v>
      </c>
      <c r="D23" s="66" t="s">
        <v>17</v>
      </c>
      <c r="E23" s="67" t="n">
        <v>0</v>
      </c>
      <c r="F23" s="67" t="n">
        <v>0</v>
      </c>
      <c r="G23" s="67" t="n">
        <v>2</v>
      </c>
      <c r="H23" s="67" t="n">
        <v>0</v>
      </c>
      <c r="I23" s="67" t="n">
        <v>0</v>
      </c>
      <c r="J23" s="67" t="n">
        <v>0</v>
      </c>
      <c r="K23" s="11" t="n">
        <f aca="false">IF(AND(E23="",F23="",G23="",H23=""),"",SUM(E23:J23))</f>
        <v>2</v>
      </c>
      <c r="L23" s="11" t="n">
        <f aca="false">IF(K23="","",IF(K23=$T$8,$U$8,IF(K23=$T$9,$U$9,IF(K23=$T$10,$U$10,IF(K23=$T$11,$U$11,IF(K23=$T$12,$U$12,IF(K23=$T$1,$U$1,IF(K23=$T$2,$U$2,IF(K23=$T$3,$U$3,IF(K23=$T$4,$U$4,IF(K23=$T$5,$U$5,IF(K23=$T$6,$U$6,IF(K23=$T$7,$U$7)))))))))))))</f>
        <v>40</v>
      </c>
      <c r="M23" s="11" t="n">
        <f aca="false">IF(G23="","",IF(G23=$T$1,$V$1,IF(G23=$T$2,$V$2,IF(G23=$T$3,$V$3,IF(G23=$T$4,$V$4,IF(G23=$T$5,$V$5,IF(G23=$T$6,$V$6,IF(G23=$T$7,$V$7,IF(G23=$T$8,$V$8,IF(G23=$T$9,$V$9,IF(G23=$T$10,$V$10,IF(G23=$T$11,$V$11,IF(G23=$T$12,$V$12)))))))))))))</f>
        <v>30</v>
      </c>
      <c r="N23" s="11" t="n">
        <f aca="false">IF(H23="","",IF(H23=$T$1,$V$1,IF(H23=$T$2,$V$2,IF(H23=$T$3,$V$3,IF(H23=$T$4,$V$4,IF(H23=$T$5,$V$5,IF(H23=$T$6,$V$6,IF(H23=$T$7,$V$7,IF(H23=$T$8,$V$8,IF(H23=$T$9,$V$9,IF(H23=$T$10,$V$10,IF(H23=$T$11,$V$11,IF(H23=$T$12,$V$12)))))))))))))</f>
        <v>0</v>
      </c>
      <c r="O23" s="11" t="n">
        <f aca="false">IF(I23="","",IF(I23=$T$1,$V$1,IF(I23=$T$2,$V$2,IF(I23=$T$3,$V$3,IF(I23=$T$4,$V$4,IF(I23=$T$5,$V$5,IF(I23=$T$6,$V$6,IF(I23=$T$7,$V$7,IF(I23=$T$8,$V$8,IF(I23=$T$9,$V$9,IF(I23=$T$10,$V$10,IF(I23=$T$11,$V$11,IF(I23=$T$12,$V$12)))))))))))))</f>
        <v>0</v>
      </c>
      <c r="P23" s="11" t="n">
        <f aca="false">IF(J23="","",IF(J23=$T$1,$V$1,IF(J23=$T$2,$V$2,IF(J23=$T$3,$V$3,IF(J23=$T$4,$V$4,IF(J23=$T$5,$V$5,IF(J23=$T$6,$V$6,IF(J23=$T$7,$V$7,IF(J23=$T$8,$V$8,IF(J23=$T$9,$V$9,IF(J23=$T$10,$V$10,IF(J23=$T$11,$V$11,IF(J23=$T$12,$V$12)))))))))))))</f>
        <v>0</v>
      </c>
      <c r="Q23" s="11" t="n">
        <f aca="false">IF(OR(E23="",F23=""),"",IF(SUM(E23:F23)=$T$1,$U$1,IF(SUM(E23:F23)=$T$2,$V$2,IF(SUM(E23:F23)=$T$3,$V$3,IF(SUM(E23:F23)=$T$4,$V$4,IF(SUM(E23:F23)=$T$5,$V$5,IF(SUM(E23:F23)=$T$6,$V$6,IF(SUM(E23:F23)=$T$7,$V$7))))))))</f>
        <v>0</v>
      </c>
      <c r="R23" s="5"/>
      <c r="S23" s="5"/>
      <c r="T23" s="5"/>
      <c r="U23" s="5"/>
      <c r="V23" s="5"/>
      <c r="W23" s="5"/>
      <c r="X23" s="5"/>
    </row>
    <row r="24" customFormat="false" ht="18.75" hidden="false" customHeight="false" outlineLevel="0" collapsed="false">
      <c r="A24" s="7"/>
      <c r="B24" s="8"/>
      <c r="C24" s="65" t="s">
        <v>117</v>
      </c>
      <c r="D24" s="66" t="s">
        <v>16</v>
      </c>
      <c r="E24" s="67" t="n">
        <v>2</v>
      </c>
      <c r="F24" s="67" t="n">
        <v>1</v>
      </c>
      <c r="G24" s="67" t="n">
        <v>2</v>
      </c>
      <c r="H24" s="67" t="n">
        <v>0</v>
      </c>
      <c r="I24" s="67" t="n">
        <v>0</v>
      </c>
      <c r="J24" s="67" t="n">
        <v>0</v>
      </c>
      <c r="K24" s="11" t="n">
        <f aca="false">IF(AND(E24="",F24="",G24="",H24=""),"",SUM(E24:J24))</f>
        <v>5</v>
      </c>
      <c r="L24" s="11" t="n">
        <f aca="false">IF(K24="","",IF(K24=$T$8,$U$8,IF(K24=$T$9,$U$9,IF(K24=$T$10,$U$10,IF(K24=$T$11,$U$11,IF(K24=$T$12,$U$12,IF(K24=$T$1,$U$1,IF(K24=$T$2,$U$2,IF(K24=$T$3,$U$3,IF(K24=$T$4,$U$4,IF(K24=$T$5,$U$5,IF(K24=$T$6,$U$6,IF(K24=$T$7,$U$7)))))))))))))</f>
        <v>100</v>
      </c>
      <c r="M24" s="11" t="n">
        <f aca="false">IF(G24="","",IF(G24=$T$1,$V$1,IF(G24=$T$2,$V$2,IF(G24=$T$3,$V$3,IF(G24=$T$4,$V$4,IF(G24=$T$5,$V$5,IF(G24=$T$6,$V$6,IF(G24=$T$7,$V$7,IF(G24=$T$8,$V$8,IF(G24=$T$9,$V$9,IF(G24=$T$10,$V$10,IF(G24=$T$11,$V$11,IF(G24=$T$12,$V$12)))))))))))))</f>
        <v>30</v>
      </c>
      <c r="N24" s="11" t="n">
        <f aca="false">IF(H24="","",IF(H24=$T$1,$V$1,IF(H24=$T$2,$V$2,IF(H24=$T$3,$V$3,IF(H24=$T$4,$V$4,IF(H24=$T$5,$V$5,IF(H24=$T$6,$V$6,IF(H24=$T$7,$V$7,IF(H24=$T$8,$V$8,IF(H24=$T$9,$V$9,IF(H24=$T$10,$V$10,IF(H24=$T$11,$V$11,IF(H24=$T$12,$V$12)))))))))))))</f>
        <v>0</v>
      </c>
      <c r="O24" s="11" t="n">
        <f aca="false">IF(I24="","",IF(I24=$T$1,$V$1,IF(I24=$T$2,$V$2,IF(I24=$T$3,$V$3,IF(I24=$T$4,$V$4,IF(I24=$T$5,$V$5,IF(I24=$T$6,$V$6,IF(I24=$T$7,$V$7,IF(I24=$T$8,$V$8,IF(I24=$T$9,$V$9,IF(I24=$T$10,$V$10,IF(I24=$T$11,$V$11,IF(I24=$T$12,$V$12)))))))))))))</f>
        <v>0</v>
      </c>
      <c r="P24" s="11" t="n">
        <f aca="false">IF(J24="","",IF(J24=$T$1,$V$1,IF(J24=$T$2,$V$2,IF(J24=$T$3,$V$3,IF(J24=$T$4,$V$4,IF(J24=$T$5,$V$5,IF(J24=$T$6,$V$6,IF(J24=$T$7,$V$7,IF(J24=$T$8,$V$8,IF(J24=$T$9,$V$9,IF(J24=$T$10,$V$10,IF(J24=$T$11,$V$11,IF(J24=$T$12,$V$12)))))))))))))</f>
        <v>0</v>
      </c>
      <c r="Q24" s="11" t="n">
        <f aca="false">IF(OR(E24="",F24=""),"",IF(SUM(E24:F24)=$T$1,$U$1,IF(SUM(E24:F24)=$T$2,$V$2,IF(SUM(E24:F24)=$T$3,$V$3,IF(SUM(E24:F24)=$T$4,$V$4,IF(SUM(E24:F24)=$T$5,$V$5,IF(SUM(E24:F24)=$T$6,$V$6,IF(SUM(E24:F24)=$T$7,$V$7))))))))</f>
        <v>45</v>
      </c>
      <c r="R24" s="5"/>
      <c r="S24" s="5"/>
      <c r="T24" s="5"/>
      <c r="U24" s="5"/>
      <c r="V24" s="5"/>
      <c r="W24" s="5"/>
      <c r="X24" s="5"/>
    </row>
    <row r="25" customFormat="false" ht="18.75" hidden="false" customHeight="false" outlineLevel="0" collapsed="false">
      <c r="A25" s="7"/>
      <c r="B25" s="8"/>
      <c r="C25" s="65" t="s">
        <v>118</v>
      </c>
      <c r="D25" s="66" t="s">
        <v>16</v>
      </c>
      <c r="E25" s="67" t="n">
        <v>2</v>
      </c>
      <c r="F25" s="67" t="n">
        <v>1</v>
      </c>
      <c r="G25" s="67" t="n">
        <v>0</v>
      </c>
      <c r="H25" s="67" t="n">
        <v>0</v>
      </c>
      <c r="I25" s="67" t="n">
        <v>0</v>
      </c>
      <c r="J25" s="67" t="n">
        <v>0</v>
      </c>
      <c r="K25" s="11" t="n">
        <f aca="false">IF(AND(E25="",F25="",G25="",H25=""),"",SUM(E25:J25))</f>
        <v>3</v>
      </c>
      <c r="L25" s="11" t="n">
        <f aca="false">IF(K25="","",IF(K25=$T$8,$U$8,IF(K25=$T$9,$U$9,IF(K25=$T$10,$U$10,IF(K25=$T$11,$U$11,IF(K25=$T$12,$U$12,IF(K25=$T$1,$U$1,IF(K25=$T$2,$U$2,IF(K25=$T$3,$U$3,IF(K25=$T$4,$U$4,IF(K25=$T$5,$U$5,IF(K25=$T$6,$U$6,IF(K25=$T$7,$U$7)))))))))))))</f>
        <v>60</v>
      </c>
      <c r="M25" s="11" t="n">
        <f aca="false">IF(G25="","",IF(G25=$T$1,$V$1,IF(G25=$T$2,$V$2,IF(G25=$T$3,$V$3,IF(G25=$T$4,$V$4,IF(G25=$T$5,$V$5,IF(G25=$T$6,$V$6,IF(G25=$T$7,$V$7,IF(G25=$T$8,$V$8,IF(G25=$T$9,$V$9,IF(G25=$T$10,$V$10,IF(G25=$T$11,$V$11,IF(G25=$T$12,$V$12)))))))))))))</f>
        <v>0</v>
      </c>
      <c r="N25" s="11" t="n">
        <f aca="false">IF(H25="","",IF(H25=$T$1,$V$1,IF(H25=$T$2,$V$2,IF(H25=$T$3,$V$3,IF(H25=$T$4,$V$4,IF(H25=$T$5,$V$5,IF(H25=$T$6,$V$6,IF(H25=$T$7,$V$7,IF(H25=$T$8,$V$8,IF(H25=$T$9,$V$9,IF(H25=$T$10,$V$10,IF(H25=$T$11,$V$11,IF(H25=$T$12,$V$12)))))))))))))</f>
        <v>0</v>
      </c>
      <c r="O25" s="11" t="n">
        <f aca="false">IF(I25="","",IF(I25=$T$1,$V$1,IF(I25=$T$2,$V$2,IF(I25=$T$3,$V$3,IF(I25=$T$4,$V$4,IF(I25=$T$5,$V$5,IF(I25=$T$6,$V$6,IF(I25=$T$7,$V$7,IF(I25=$T$8,$V$8,IF(I25=$T$9,$V$9,IF(I25=$T$10,$V$10,IF(I25=$T$11,$V$11,IF(I25=$T$12,$V$12)))))))))))))</f>
        <v>0</v>
      </c>
      <c r="P25" s="11" t="n">
        <f aca="false">IF(J25="","",IF(J25=$T$1,$V$1,IF(J25=$T$2,$V$2,IF(J25=$T$3,$V$3,IF(J25=$T$4,$V$4,IF(J25=$T$5,$V$5,IF(J25=$T$6,$V$6,IF(J25=$T$7,$V$7,IF(J25=$T$8,$V$8,IF(J25=$T$9,$V$9,IF(J25=$T$10,$V$10,IF(J25=$T$11,$V$11,IF(J25=$T$12,$V$12)))))))))))))</f>
        <v>0</v>
      </c>
      <c r="Q25" s="11" t="n">
        <f aca="false">IF(OR(E25="",F25=""),"",IF(SUM(E25:F25)=$T$1,$U$1,IF(SUM(E25:F25)=$T$2,$V$2,IF(SUM(E25:F25)=$T$3,$V$3,IF(SUM(E25:F25)=$T$4,$V$4,IF(SUM(E25:F25)=$T$5,$V$5,IF(SUM(E25:F25)=$T$6,$V$6,IF(SUM(E25:F25)=$T$7,$V$7))))))))</f>
        <v>45</v>
      </c>
      <c r="R25" s="5"/>
      <c r="S25" s="5"/>
      <c r="T25" s="5"/>
      <c r="U25" s="5"/>
      <c r="V25" s="5"/>
      <c r="W25" s="5"/>
      <c r="X25" s="5"/>
    </row>
    <row r="26" customFormat="false" ht="18.75" hidden="false" customHeight="false" outlineLevel="0" collapsed="false">
      <c r="A26" s="7"/>
      <c r="B26" s="8"/>
      <c r="C26" s="8"/>
      <c r="D26" s="9"/>
      <c r="E26" s="10"/>
      <c r="F26" s="10"/>
      <c r="G26" s="10"/>
      <c r="H26" s="10"/>
      <c r="I26" s="10"/>
      <c r="J26" s="10"/>
      <c r="K26" s="11" t="str">
        <f aca="false">IF(AND(E26="",F26="",G26="",H26=""),"",SUM(E26:J26))</f>
        <v/>
      </c>
      <c r="L26" s="11" t="str">
        <f aca="false">IF(K26="","",IF(K26=$T$8,$U$8,IF(K26=$T$9,$U$9,IF(K26=$T$10,$U$10,IF(K26=$T$11,$U$11,IF(K26=$T$12,$U$12,IF(K26=$T$1,$U$1,IF(K26=$T$2,$U$2,IF(K26=$T$3,$U$3,IF(K26=$T$4,$U$4,IF(K26=$T$5,$U$5,IF(K26=$T$6,$U$6,IF(K26=$T$7,$U$7)))))))))))))</f>
        <v/>
      </c>
      <c r="M26" s="11" t="str">
        <f aca="false">IF(G26="","",IF(G26=$T$1,$V$1,IF(G26=$T$2,$V$2,IF(G26=$T$3,$V$3,IF(G26=$T$4,$V$4,IF(G26=$T$5,$V$5,IF(G26=$T$6,$V$6,IF(G26=$T$7,$V$7,IF(G26=$T$8,$V$8,IF(G26=$T$9,$V$9,IF(G26=$T$10,$V$10,IF(G26=$T$11,$V$11,IF(G26=$T$12,$V$12)))))))))))))</f>
        <v/>
      </c>
      <c r="N26" s="11" t="str">
        <f aca="false">IF(H26="","",IF(H26=$T$1,$V$1,IF(H26=$T$2,$V$2,IF(H26=$T$3,$V$3,IF(H26=$T$4,$V$4,IF(H26=$T$5,$V$5,IF(H26=$T$6,$V$6,IF(H26=$T$7,$V$7,IF(H26=$T$8,$V$8,IF(H26=$T$9,$V$9,IF(H26=$T$10,$V$10,IF(H26=$T$11,$V$11,IF(H26=$T$12,$V$12)))))))))))))</f>
        <v/>
      </c>
      <c r="O26" s="11" t="str">
        <f aca="false">IF(I26="","",IF(I26=$T$1,$V$1,IF(I26=$T$2,$V$2,IF(I26=$T$3,$V$3,IF(I26=$T$4,$V$4,IF(I26=$T$5,$V$5,IF(I26=$T$6,$V$6,IF(I26=$T$7,$V$7,IF(I26=$T$8,$V$8,IF(I26=$T$9,$V$9,IF(I26=$T$10,$V$10,IF(I26=$T$11,$V$11,IF(I26=$T$12,$V$12)))))))))))))</f>
        <v/>
      </c>
      <c r="P26" s="11" t="str">
        <f aca="false">IF(J26="","",IF(J26=$T$1,$V$1,IF(J26=$T$2,$V$2,IF(J26=$T$3,$V$3,IF(J26=$T$4,$V$4,IF(J26=$T$5,$V$5,IF(J26=$T$6,$V$6,IF(J26=$T$7,$V$7,IF(J26=$T$8,$V$8,IF(J26=$T$9,$V$9,IF(J26=$T$10,$V$10,IF(J26=$T$11,$V$11,IF(J26=$T$12,$V$12)))))))))))))</f>
        <v/>
      </c>
      <c r="Q26" s="11" t="str">
        <f aca="false">IF(OR(E26="",F26=""),"",IF(SUM(E26:F26)=$T$1,$U$1,IF(SUM(E26:F26)=$T$2,$V$2,IF(SUM(E26:F26)=$T$3,$V$3,IF(SUM(E26:F26)=$T$4,$V$4,IF(SUM(E26:F26)=$T$5,$V$5,IF(SUM(E26:F26)=$T$6,$V$6,IF(SUM(E26:F26)=$T$7,$V$7))))))))</f>
        <v/>
      </c>
      <c r="R26" s="5"/>
      <c r="S26" s="5"/>
      <c r="T26" s="5"/>
      <c r="U26" s="5"/>
      <c r="V26" s="5"/>
      <c r="W26" s="5"/>
      <c r="X26" s="5"/>
    </row>
    <row r="27" customFormat="false" ht="18.75" hidden="false" customHeight="false" outlineLevel="0" collapsed="false">
      <c r="A27" s="7"/>
      <c r="B27" s="14"/>
      <c r="C27" s="14"/>
      <c r="D27" s="15" t="s">
        <v>25</v>
      </c>
      <c r="E27" s="16" t="n">
        <f aca="false">SUM(E19:E26)</f>
        <v>13</v>
      </c>
      <c r="F27" s="16" t="n">
        <f aca="false">SUM(F19:F26)</f>
        <v>3</v>
      </c>
      <c r="G27" s="16" t="n">
        <f aca="false">SUM(G19:G26)</f>
        <v>6</v>
      </c>
      <c r="H27" s="16" t="n">
        <f aca="false">SUM(H19:H26)</f>
        <v>4</v>
      </c>
      <c r="I27" s="16" t="n">
        <f aca="false">SUM(I19:I26)</f>
        <v>0</v>
      </c>
      <c r="J27" s="16" t="n">
        <f aca="false">SUM(J19:J26)</f>
        <v>0</v>
      </c>
      <c r="K27" s="16" t="n">
        <f aca="false">IF(AND(E27="",F27="",G27="",H27=""),"",SUM(E27:J27))</f>
        <v>26</v>
      </c>
      <c r="L27" s="10"/>
      <c r="M27" s="62"/>
      <c r="N27" s="62"/>
      <c r="O27" s="62"/>
      <c r="P27" s="62"/>
      <c r="Q27" s="11"/>
      <c r="R27" s="5"/>
      <c r="S27" s="5"/>
      <c r="T27" s="5"/>
      <c r="U27" s="5"/>
      <c r="V27" s="5"/>
      <c r="W27" s="5"/>
      <c r="X27" s="5"/>
    </row>
    <row r="28" customFormat="false" ht="18.75" hidden="false" customHeight="false" outlineLevel="0" collapsed="false">
      <c r="A28" s="7"/>
      <c r="B28" s="14"/>
      <c r="C28" s="14"/>
      <c r="D28" s="18" t="s">
        <v>26</v>
      </c>
      <c r="E28" s="19" t="n">
        <f aca="false">E27/$K$27</f>
        <v>0.5</v>
      </c>
      <c r="F28" s="19" t="n">
        <f aca="false">F27/$K$27</f>
        <v>0.115384615384615</v>
      </c>
      <c r="G28" s="19" t="n">
        <f aca="false">G27/$K$27</f>
        <v>0.230769230769231</v>
      </c>
      <c r="H28" s="19" t="n">
        <f aca="false">H27/$K$27</f>
        <v>0.153846153846154</v>
      </c>
      <c r="I28" s="19" t="n">
        <f aca="false">I27/$K$27</f>
        <v>0</v>
      </c>
      <c r="J28" s="19" t="n">
        <f aca="false">J27/$K$27</f>
        <v>0</v>
      </c>
      <c r="K28" s="20"/>
      <c r="L28" s="10"/>
      <c r="M28" s="62"/>
      <c r="N28" s="62"/>
      <c r="O28" s="62"/>
      <c r="P28" s="62"/>
      <c r="Q28" s="11"/>
      <c r="R28" s="5"/>
      <c r="S28" s="5"/>
      <c r="T28" s="5"/>
      <c r="U28" s="5"/>
      <c r="V28" s="5"/>
      <c r="W28" s="5"/>
      <c r="X28" s="5"/>
    </row>
    <row r="29" customFormat="false" ht="18.75" hidden="false" customHeight="false" outlineLevel="0" collapsed="false">
      <c r="A29" s="7"/>
      <c r="B29" s="14"/>
      <c r="C29" s="14"/>
      <c r="D29" s="3" t="s">
        <v>13</v>
      </c>
      <c r="E29" s="21" t="n">
        <f aca="false">SUM(Q19:Q26)</f>
        <v>240</v>
      </c>
      <c r="F29" s="21"/>
      <c r="G29" s="21"/>
      <c r="H29" s="21"/>
      <c r="I29" s="21"/>
      <c r="J29" s="21"/>
      <c r="K29" s="21"/>
      <c r="L29" s="10"/>
      <c r="M29" s="62"/>
      <c r="N29" s="62"/>
      <c r="O29" s="62"/>
      <c r="P29" s="62"/>
      <c r="Q29" s="11"/>
      <c r="R29" s="5"/>
      <c r="S29" s="5"/>
      <c r="T29" s="5"/>
      <c r="U29" s="5"/>
      <c r="V29" s="5"/>
      <c r="W29" s="5"/>
      <c r="X29" s="5"/>
    </row>
    <row r="30" customFormat="false" ht="18.75" hidden="false" customHeight="false" outlineLevel="0" collapsed="false">
      <c r="A30" s="7"/>
      <c r="B30" s="14"/>
      <c r="C30" s="14"/>
      <c r="D30" s="22" t="s">
        <v>10</v>
      </c>
      <c r="E30" s="23" t="n">
        <f aca="false">SUM(M19:M26)</f>
        <v>90</v>
      </c>
      <c r="F30" s="23"/>
      <c r="G30" s="23"/>
      <c r="H30" s="23"/>
      <c r="I30" s="23"/>
      <c r="J30" s="23"/>
      <c r="K30" s="23"/>
      <c r="L30" s="10"/>
      <c r="M30" s="62"/>
      <c r="N30" s="62"/>
      <c r="O30" s="62"/>
      <c r="P30" s="62"/>
      <c r="Q30" s="11"/>
      <c r="R30" s="5"/>
      <c r="S30" s="5"/>
      <c r="T30" s="5"/>
      <c r="U30" s="5"/>
      <c r="V30" s="5"/>
      <c r="W30" s="5"/>
      <c r="X30" s="5"/>
    </row>
    <row r="31" customFormat="false" ht="18.75" hidden="false" customHeight="false" outlineLevel="0" collapsed="false">
      <c r="A31" s="7"/>
      <c r="B31" s="14"/>
      <c r="C31" s="14"/>
      <c r="D31" s="24" t="s">
        <v>11</v>
      </c>
      <c r="E31" s="25" t="n">
        <f aca="false">SUM(N19:N26)</f>
        <v>60</v>
      </c>
      <c r="F31" s="25"/>
      <c r="G31" s="25"/>
      <c r="H31" s="25"/>
      <c r="I31" s="25"/>
      <c r="J31" s="25"/>
      <c r="K31" s="25"/>
      <c r="L31" s="10"/>
      <c r="M31" s="62"/>
      <c r="N31" s="62"/>
      <c r="O31" s="62"/>
      <c r="P31" s="62"/>
      <c r="Q31" s="11"/>
      <c r="R31" s="5"/>
      <c r="S31" s="5"/>
      <c r="T31" s="5"/>
      <c r="U31" s="5"/>
      <c r="V31" s="5"/>
      <c r="W31" s="5"/>
      <c r="X31" s="5"/>
    </row>
    <row r="32" customFormat="false" ht="18.75" hidden="false" customHeight="false" outlineLevel="0" collapsed="false">
      <c r="A32" s="7"/>
      <c r="B32" s="14"/>
      <c r="C32" s="14"/>
      <c r="D32" s="57" t="s">
        <v>81</v>
      </c>
      <c r="E32" s="58" t="n">
        <f aca="false">SUM(O19:O26)</f>
        <v>0</v>
      </c>
      <c r="F32" s="58"/>
      <c r="G32" s="58"/>
      <c r="H32" s="58"/>
      <c r="I32" s="58"/>
      <c r="J32" s="58"/>
      <c r="K32" s="58"/>
      <c r="L32" s="10"/>
      <c r="M32" s="62"/>
      <c r="N32" s="62"/>
      <c r="O32" s="62"/>
      <c r="P32" s="62"/>
      <c r="Q32" s="11"/>
      <c r="R32" s="5"/>
      <c r="S32" s="5"/>
      <c r="T32" s="5"/>
      <c r="U32" s="5"/>
      <c r="V32" s="5"/>
      <c r="W32" s="5"/>
      <c r="X32" s="5"/>
    </row>
    <row r="33" customFormat="false" ht="19.5" hidden="false" customHeight="false" outlineLevel="0" collapsed="false">
      <c r="A33" s="7"/>
      <c r="B33" s="14"/>
      <c r="C33" s="14"/>
      <c r="D33" s="59" t="s">
        <v>73</v>
      </c>
      <c r="E33" s="60" t="n">
        <f aca="false">SUM(P19:P26)</f>
        <v>0</v>
      </c>
      <c r="F33" s="60"/>
      <c r="G33" s="60"/>
      <c r="H33" s="60"/>
      <c r="I33" s="60"/>
      <c r="J33" s="60"/>
      <c r="K33" s="60"/>
      <c r="L33" s="10"/>
      <c r="M33" s="62"/>
      <c r="N33" s="62"/>
      <c r="O33" s="62"/>
      <c r="P33" s="62"/>
      <c r="Q33" s="11"/>
      <c r="R33" s="5"/>
      <c r="S33" s="5"/>
      <c r="T33" s="5"/>
      <c r="U33" s="5"/>
      <c r="V33" s="5"/>
      <c r="W33" s="5"/>
      <c r="X33" s="5"/>
    </row>
    <row r="34" customFormat="false" ht="18.75" hidden="false" customHeight="false" outlineLevel="0" collapsed="false">
      <c r="A34" s="5"/>
      <c r="B34" s="5"/>
      <c r="C34" s="5"/>
      <c r="D34" s="69" t="s">
        <v>28</v>
      </c>
      <c r="E34" s="64" t="n">
        <f aca="false">SUM(E29:E33)</f>
        <v>390</v>
      </c>
      <c r="F34" s="64"/>
      <c r="G34" s="64"/>
      <c r="H34" s="64"/>
      <c r="I34" s="64"/>
      <c r="J34" s="64"/>
      <c r="K34" s="64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</row>
    <row r="35" customFormat="false" ht="15.75" hidden="false" customHeight="false" outlineLevel="0" collapsed="false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</row>
    <row r="36" customFormat="false" ht="18.75" hidden="false" customHeight="false" outlineLevel="0" collapsed="false">
      <c r="A36" s="7" t="s">
        <v>89</v>
      </c>
      <c r="B36" s="8"/>
      <c r="C36" s="65" t="s">
        <v>119</v>
      </c>
      <c r="D36" s="66" t="s">
        <v>17</v>
      </c>
      <c r="E36" s="67" t="n">
        <v>0</v>
      </c>
      <c r="F36" s="67" t="n">
        <v>0</v>
      </c>
      <c r="G36" s="67" t="n">
        <v>0</v>
      </c>
      <c r="H36" s="67" t="n">
        <v>0</v>
      </c>
      <c r="I36" s="67" t="n">
        <v>0</v>
      </c>
      <c r="J36" s="67" t="n">
        <v>11</v>
      </c>
      <c r="K36" s="11" t="n">
        <f aca="false">IF(AND(E36="",F36="",G36="",H36=""),"",SUM(E36:J36))</f>
        <v>11</v>
      </c>
      <c r="L36" s="11" t="n">
        <f aca="false">IF(K36="","",IF(K36=$T$8,$U$8,IF(K36=$T$9,$U$9,IF(K36=$T$10,$U$10,IF(K36=$T$11,$U$11,IF(K36=$T$12,$U$12,IF(K36=$T$1,$U$1,IF(K36=$T$2,$U$2,IF(K36=$T$3,$U$3,IF(K36=$T$4,$U$4,IF(K36=$T$5,$U$5,IF(K36=$T$6,$U$6,IF(K36=$T$7,$U$7)))))))))))))</f>
        <v>220</v>
      </c>
      <c r="M36" s="11" t="n">
        <f aca="false">IF(G36="","",IF(G36=$T$1,$V$1,IF(G36=$T$2,$V$2,IF(G36=$T$3,$V$3,IF(G36=$T$4,$V$4,IF(G36=$T$5,$V$5,IF(G36=$T$6,$V$6,IF(G36=$T$7,$V$7,IF(G36=$T$8,$V$8,IF(G36=$T$9,$V$9,IF(G36=$T$10,$V$10,IF(G36=$T$11,$V$11,IF(G36=$T$12,$V$12)))))))))))))</f>
        <v>0</v>
      </c>
      <c r="N36" s="11" t="n">
        <f aca="false">IF(H36="","",IF(H36=$T$1,$V$1,IF(H36=$T$2,$V$2,IF(H36=$T$3,$V$3,IF(H36=$T$4,$V$4,IF(H36=$T$5,$V$5,IF(H36=$T$6,$V$6,IF(H36=$T$7,$V$7,IF(H36=$T$8,$V$8,IF(H36=$T$9,$V$9,IF(H36=$T$10,$V$10,IF(H36=$T$11,$V$11,IF(H36=$T$12,$V$12)))))))))))))</f>
        <v>0</v>
      </c>
      <c r="O36" s="11" t="n">
        <f aca="false">IF(I36="","",IF(I36=$T$1,$V$1,IF(I36=$T$2,$V$2,IF(I36=$T$3,$V$3,IF(I36=$T$4,$V$4,IF(I36=$T$5,$V$5,IF(I36=$T$6,$V$6,IF(I36=$T$7,$V$7,IF(I36=$T$8,$V$8,IF(I36=$T$9,$V$9,IF(I36=$T$10,$V$10,IF(I36=$T$11,$V$11,IF(I36=$T$12,$V$12)))))))))))))</f>
        <v>0</v>
      </c>
      <c r="P36" s="11" t="n">
        <f aca="false">IF(J36="","",IF(J36=$T$1,$V$1,IF(J36=$T$2,$V$2,IF(J36=$T$3,$V$3,IF(J36=$T$4,$V$4,IF(J36=$T$5,$V$5,IF(J36=$T$6,$V$6,IF(J36=$T$7,$V$7,IF(J36=$T$8,$V$8,IF(J36=$T$9,$V$9,IF(J36=$T$10,$V$10,IF(J36=$T$11,$V$11,IF(J36=$T$12,$V$12)))))))))))))</f>
        <v>160</v>
      </c>
      <c r="Q36" s="11" t="n">
        <f aca="false">IF(OR(E36="",F36=""),"",IF(SUM(E36:F36)=$T$1,$U$1,IF(SUM(E36:F36)=$T$2,$V$2,IF(SUM(E36:F36)=$T$3,$V$3,IF(SUM(E36:F36)=$T$4,$V$4,IF(SUM(E36:F36)=$T$5,$V$5,IF(SUM(E36:F36)=$T$6,$V$6,IF(SUM(E36:F36)=$T$7,$V$7))))))))</f>
        <v>0</v>
      </c>
      <c r="R36" s="5"/>
      <c r="S36" s="5"/>
      <c r="T36" s="5"/>
      <c r="U36" s="5"/>
      <c r="V36" s="5"/>
      <c r="W36" s="5"/>
      <c r="X36" s="5"/>
    </row>
    <row r="37" customFormat="false" ht="18.75" hidden="false" customHeight="false" outlineLevel="0" collapsed="false">
      <c r="A37" s="7"/>
      <c r="B37" s="8"/>
      <c r="C37" s="65" t="s">
        <v>120</v>
      </c>
      <c r="D37" s="66" t="s">
        <v>17</v>
      </c>
      <c r="E37" s="67" t="n">
        <v>0</v>
      </c>
      <c r="F37" s="67" t="n">
        <v>0</v>
      </c>
      <c r="G37" s="67" t="n">
        <v>0</v>
      </c>
      <c r="H37" s="67" t="n">
        <v>0</v>
      </c>
      <c r="I37" s="67" t="n">
        <v>0</v>
      </c>
      <c r="J37" s="67" t="n">
        <v>11</v>
      </c>
      <c r="K37" s="11" t="n">
        <f aca="false">IF(AND(E37="",F37="",G37="",H37=""),"",SUM(E37:J37))</f>
        <v>11</v>
      </c>
      <c r="L37" s="11" t="n">
        <f aca="false">IF(K37="","",IF(K37=$T$8,$U$8,IF(K37=$T$9,$U$9,IF(K37=$T$10,$U$10,IF(K37=$T$11,$U$11,IF(K37=$T$12,$U$12,IF(K37=$T$1,$U$1,IF(K37=$T$2,$U$2,IF(K37=$T$3,$U$3,IF(K37=$T$4,$U$4,IF(K37=$T$5,$U$5,IF(K37=$T$6,$U$6,IF(K37=$T$7,$U$7)))))))))))))</f>
        <v>220</v>
      </c>
      <c r="M37" s="11" t="n">
        <f aca="false">IF(G37="","",IF(G37=$T$1,$V$1,IF(G37=$T$2,$V$2,IF(G37=$T$3,$V$3,IF(G37=$T$4,$V$4,IF(G37=$T$5,$V$5,IF(G37=$T$6,$V$6,IF(G37=$T$7,$V$7,IF(G37=$T$8,$V$8,IF(G37=$T$9,$V$9,IF(G37=$T$10,$V$10,IF(G37=$T$11,$V$11,IF(G37=$T$12,$V$12)))))))))))))</f>
        <v>0</v>
      </c>
      <c r="N37" s="11" t="n">
        <f aca="false">IF(H37="","",IF(H37=$T$1,$V$1,IF(H37=$T$2,$V$2,IF(H37=$T$3,$V$3,IF(H37=$T$4,$V$4,IF(H37=$T$5,$V$5,IF(H37=$T$6,$V$6,IF(H37=$T$7,$V$7,IF(H37=$T$8,$V$8,IF(H37=$T$9,$V$9,IF(H37=$T$10,$V$10,IF(H37=$T$11,$V$11,IF(H37=$T$12,$V$12)))))))))))))</f>
        <v>0</v>
      </c>
      <c r="O37" s="11" t="n">
        <f aca="false">IF(I37="","",IF(I37=$T$1,$V$1,IF(I37=$T$2,$V$2,IF(I37=$T$3,$V$3,IF(I37=$T$4,$V$4,IF(I37=$T$5,$V$5,IF(I37=$T$6,$V$6,IF(I37=$T$7,$V$7,IF(I37=$T$8,$V$8,IF(I37=$T$9,$V$9,IF(I37=$T$10,$V$10,IF(I37=$T$11,$V$11,IF(I37=$T$12,$V$12)))))))))))))</f>
        <v>0</v>
      </c>
      <c r="P37" s="11" t="n">
        <f aca="false">IF(J37="","",IF(J37=$T$1,$V$1,IF(J37=$T$2,$V$2,IF(J37=$T$3,$V$3,IF(J37=$T$4,$V$4,IF(J37=$T$5,$V$5,IF(J37=$T$6,$V$6,IF(J37=$T$7,$V$7,IF(J37=$T$8,$V$8,IF(J37=$T$9,$V$9,IF(J37=$T$10,$V$10,IF(J37=$T$11,$V$11,IF(J37=$T$12,$V$12)))))))))))))</f>
        <v>160</v>
      </c>
      <c r="Q37" s="11" t="n">
        <f aca="false">IF(OR(E37="",F37=""),"",IF(SUM(E37:F37)=$T$1,$U$1,IF(SUM(E37:F37)=$T$2,$V$2,IF(SUM(E37:F37)=$T$3,$V$3,IF(SUM(E37:F37)=$T$4,$V$4,IF(SUM(E37:F37)=$T$5,$V$5,IF(SUM(E37:F37)=$T$6,$V$6,IF(SUM(E37:F37)=$T$7,$V$7))))))))</f>
        <v>0</v>
      </c>
      <c r="R37" s="5"/>
      <c r="S37" s="5"/>
      <c r="T37" s="5"/>
      <c r="U37" s="5"/>
      <c r="V37" s="5"/>
      <c r="W37" s="5"/>
      <c r="X37" s="5"/>
    </row>
    <row r="38" customFormat="false" ht="18.75" hidden="false" customHeight="false" outlineLevel="0" collapsed="false">
      <c r="A38" s="7"/>
      <c r="B38" s="8"/>
      <c r="C38" s="68" t="s">
        <v>121</v>
      </c>
      <c r="D38" s="66" t="s">
        <v>17</v>
      </c>
      <c r="E38" s="67" t="n">
        <v>0</v>
      </c>
      <c r="F38" s="67" t="n">
        <v>0</v>
      </c>
      <c r="G38" s="67" t="n">
        <v>0</v>
      </c>
      <c r="H38" s="67" t="n">
        <v>0</v>
      </c>
      <c r="I38" s="67" t="n">
        <v>0</v>
      </c>
      <c r="J38" s="67" t="n">
        <v>0</v>
      </c>
      <c r="K38" s="11" t="n">
        <f aca="false">IF(AND(E38="",F38="",G38="",H38=""),"",SUM(E38:J38))</f>
        <v>0</v>
      </c>
      <c r="L38" s="11" t="n">
        <f aca="false">IF(K38="","",IF(K38=$T$8,$U$8,IF(K38=$T$9,$U$9,IF(K38=$T$10,$U$10,IF(K38=$T$11,$U$11,IF(K38=$T$12,$U$12,IF(K38=$T$1,$U$1,IF(K38=$T$2,$U$2,IF(K38=$T$3,$U$3,IF(K38=$T$4,$U$4,IF(K38=$T$5,$U$5,IF(K38=$T$6,$U$6,IF(K38=$T$7,$U$7)))))))))))))</f>
        <v>0</v>
      </c>
      <c r="M38" s="11" t="n">
        <f aca="false">IF(G38="","",IF(G38=$T$1,$V$1,IF(G38=$T$2,$V$2,IF(G38=$T$3,$V$3,IF(G38=$T$4,$V$4,IF(G38=$T$5,$V$5,IF(G38=$T$6,$V$6,IF(G38=$T$7,$V$7,IF(G38=$T$8,$V$8,IF(G38=$T$9,$V$9,IF(G38=$T$10,$V$10,IF(G38=$T$11,$V$11,IF(G38=$T$12,$V$12)))))))))))))</f>
        <v>0</v>
      </c>
      <c r="N38" s="11" t="n">
        <f aca="false">IF(H38="","",IF(H38=$T$1,$V$1,IF(H38=$T$2,$V$2,IF(H38=$T$3,$V$3,IF(H38=$T$4,$V$4,IF(H38=$T$5,$V$5,IF(H38=$T$6,$V$6,IF(H38=$T$7,$V$7,IF(H38=$T$8,$V$8,IF(H38=$T$9,$V$9,IF(H38=$T$10,$V$10,IF(H38=$T$11,$V$11,IF(H38=$T$12,$V$12)))))))))))))</f>
        <v>0</v>
      </c>
      <c r="O38" s="11" t="n">
        <f aca="false">IF(I38="","",IF(I38=$T$1,$V$1,IF(I38=$T$2,$V$2,IF(I38=$T$3,$V$3,IF(I38=$T$4,$V$4,IF(I38=$T$5,$V$5,IF(I38=$T$6,$V$6,IF(I38=$T$7,$V$7,IF(I38=$T$8,$V$8,IF(I38=$T$9,$V$9,IF(I38=$T$10,$V$10,IF(I38=$T$11,$V$11,IF(I38=$T$12,$V$12)))))))))))))</f>
        <v>0</v>
      </c>
      <c r="P38" s="11" t="n">
        <f aca="false">IF(J38="","",IF(J38=$T$1,$V$1,IF(J38=$T$2,$V$2,IF(J38=$T$3,$V$3,IF(J38=$T$4,$V$4,IF(J38=$T$5,$V$5,IF(J38=$T$6,$V$6,IF(J38=$T$7,$V$7,IF(J38=$T$8,$V$8,IF(J38=$T$9,$V$9,IF(J38=$T$10,$V$10,IF(J38=$T$11,$V$11,IF(J38=$T$12,$V$12)))))))))))))</f>
        <v>0</v>
      </c>
      <c r="Q38" s="11" t="n">
        <f aca="false">IF(OR(E38="",F38=""),"",IF(SUM(E38:F38)=$T$1,$U$1,IF(SUM(E38:F38)=$T$2,$V$2,IF(SUM(E38:F38)=$T$3,$V$3,IF(SUM(E38:F38)=$T$4,$V$4,IF(SUM(E38:F38)=$T$5,$V$5,IF(SUM(E38:F38)=$T$6,$V$6,IF(SUM(E38:F38)=$T$7,$V$7))))))))</f>
        <v>0</v>
      </c>
      <c r="R38" s="5"/>
      <c r="S38" s="5"/>
      <c r="T38" s="5"/>
      <c r="U38" s="5"/>
      <c r="V38" s="5"/>
      <c r="W38" s="5"/>
      <c r="X38" s="5"/>
    </row>
    <row r="39" customFormat="false" ht="18.75" hidden="false" customHeight="false" outlineLevel="0" collapsed="false">
      <c r="A39" s="7"/>
      <c r="B39" s="8"/>
      <c r="C39" s="65" t="s">
        <v>122</v>
      </c>
      <c r="D39" s="66" t="s">
        <v>16</v>
      </c>
      <c r="E39" s="67" t="n">
        <v>1</v>
      </c>
      <c r="F39" s="67" t="n">
        <v>1</v>
      </c>
      <c r="G39" s="67" t="n">
        <v>0</v>
      </c>
      <c r="H39" s="67" t="n">
        <v>0</v>
      </c>
      <c r="I39" s="67" t="n">
        <v>0</v>
      </c>
      <c r="J39" s="67" t="n">
        <v>0</v>
      </c>
      <c r="K39" s="11" t="n">
        <f aca="false">IF(AND(E39="",F39="",G39="",H39=""),"",SUM(E39:J39))</f>
        <v>2</v>
      </c>
      <c r="L39" s="11" t="n">
        <f aca="false">IF(K39="","",IF(K39=$T$8,$U$8,IF(K39=$T$9,$U$9,IF(K39=$T$10,$U$10,IF(K39=$T$11,$U$11,IF(K39=$T$12,$U$12,IF(K39=$T$1,$U$1,IF(K39=$T$2,$U$2,IF(K39=$T$3,$U$3,IF(K39=$T$4,$U$4,IF(K39=$T$5,$U$5,IF(K39=$T$6,$U$6,IF(K39=$T$7,$U$7)))))))))))))</f>
        <v>40</v>
      </c>
      <c r="M39" s="11" t="n">
        <f aca="false">IF(G39="","",IF(G39=$T$1,$V$1,IF(G39=$T$2,$V$2,IF(G39=$T$3,$V$3,IF(G39=$T$4,$V$4,IF(G39=$T$5,$V$5,IF(G39=$T$6,$V$6,IF(G39=$T$7,$V$7,IF(G39=$T$8,$V$8,IF(G39=$T$9,$V$9,IF(G39=$T$10,$V$10,IF(G39=$T$11,$V$11,IF(G39=$T$12,$V$12)))))))))))))</f>
        <v>0</v>
      </c>
      <c r="N39" s="11" t="n">
        <f aca="false">IF(H39="","",IF(H39=$T$1,$V$1,IF(H39=$T$2,$V$2,IF(H39=$T$3,$V$3,IF(H39=$T$4,$V$4,IF(H39=$T$5,$V$5,IF(H39=$T$6,$V$6,IF(H39=$T$7,$V$7,IF(H39=$T$8,$V$8,IF(H39=$T$9,$V$9,IF(H39=$T$10,$V$10,IF(H39=$T$11,$V$11,IF(H39=$T$12,$V$12)))))))))))))</f>
        <v>0</v>
      </c>
      <c r="O39" s="11" t="n">
        <f aca="false">IF(I39="","",IF(I39=$T$1,$V$1,IF(I39=$T$2,$V$2,IF(I39=$T$3,$V$3,IF(I39=$T$4,$V$4,IF(I39=$T$5,$V$5,IF(I39=$T$6,$V$6,IF(I39=$T$7,$V$7,IF(I39=$T$8,$V$8,IF(I39=$T$9,$V$9,IF(I39=$T$10,$V$10,IF(I39=$T$11,$V$11,IF(I39=$T$12,$V$12)))))))))))))</f>
        <v>0</v>
      </c>
      <c r="P39" s="11" t="n">
        <f aca="false">IF(J39="","",IF(J39=$T$1,$V$1,IF(J39=$T$2,$V$2,IF(J39=$T$3,$V$3,IF(J39=$T$4,$V$4,IF(J39=$T$5,$V$5,IF(J39=$T$6,$V$6,IF(J39=$T$7,$V$7,IF(J39=$T$8,$V$8,IF(J39=$T$9,$V$9,IF(J39=$T$10,$V$10,IF(J39=$T$11,$V$11,IF(J39=$T$12,$V$12)))))))))))))</f>
        <v>0</v>
      </c>
      <c r="Q39" s="11" t="n">
        <f aca="false">IF(OR(E39="",F39=""),"",IF(SUM(E39:F39)=$T$1,$U$1,IF(SUM(E39:F39)=$T$2,$V$2,IF(SUM(E39:F39)=$T$3,$V$3,IF(SUM(E39:F39)=$T$4,$V$4,IF(SUM(E39:F39)=$T$5,$V$5,IF(SUM(E39:F39)=$T$6,$V$6,IF(SUM(E39:F39)=$T$7,$V$7))))))))</f>
        <v>30</v>
      </c>
      <c r="R39" s="5"/>
      <c r="S39" s="5"/>
      <c r="T39" s="5"/>
      <c r="U39" s="5"/>
      <c r="V39" s="5"/>
      <c r="W39" s="5"/>
      <c r="X39" s="5"/>
    </row>
    <row r="40" customFormat="false" ht="18.75" hidden="false" customHeight="false" outlineLevel="0" collapsed="false">
      <c r="A40" s="7"/>
      <c r="B40" s="8"/>
      <c r="C40" s="65"/>
      <c r="D40" s="66"/>
      <c r="E40" s="67"/>
      <c r="F40" s="67"/>
      <c r="G40" s="67"/>
      <c r="H40" s="67"/>
      <c r="I40" s="67"/>
      <c r="J40" s="67"/>
      <c r="K40" s="11" t="str">
        <f aca="false">IF(AND(E40="",F40="",G40="",H40=""),"",SUM(E40:J40))</f>
        <v/>
      </c>
      <c r="L40" s="11" t="str">
        <f aca="false">IF(K40="","",IF(K40=$T$8,$U$8,IF(K40=$T$9,$U$9,IF(K40=$T$10,$U$10,IF(K40=$T$11,$U$11,IF(K40=$T$12,$U$12,IF(K40=$T$1,$U$1,IF(K40=$T$2,$U$2,IF(K40=$T$3,$U$3,IF(K40=$T$4,$U$4,IF(K40=$T$5,$U$5,IF(K40=$T$6,$U$6,IF(K40=$T$7,$U$7)))))))))))))</f>
        <v/>
      </c>
      <c r="M40" s="11" t="str">
        <f aca="false">IF(G40="","",IF(G40=$T$1,$V$1,IF(G40=$T$2,$V$2,IF(G40=$T$3,$V$3,IF(G40=$T$4,$V$4,IF(G40=$T$5,$V$5,IF(G40=$T$6,$V$6,IF(G40=$T$7,$V$7,IF(G40=$T$8,$V$8,IF(G40=$T$9,$V$9,IF(G40=$T$10,$V$10,IF(G40=$T$11,$V$11,IF(G40=$T$12,$V$12)))))))))))))</f>
        <v/>
      </c>
      <c r="N40" s="11" t="str">
        <f aca="false">IF(H40="","",IF(H40=$T$1,$V$1,IF(H40=$T$2,$V$2,IF(H40=$T$3,$V$3,IF(H40=$T$4,$V$4,IF(H40=$T$5,$V$5,IF(H40=$T$6,$V$6,IF(H40=$T$7,$V$7,IF(H40=$T$8,$V$8,IF(H40=$T$9,$V$9,IF(H40=$T$10,$V$10,IF(H40=$T$11,$V$11,IF(H40=$T$12,$V$12)))))))))))))</f>
        <v/>
      </c>
      <c r="O40" s="11" t="str">
        <f aca="false">IF(I40="","",IF(I40=$T$1,$V$1,IF(I40=$T$2,$V$2,IF(I40=$T$3,$V$3,IF(I40=$T$4,$V$4,IF(I40=$T$5,$V$5,IF(I40=$T$6,$V$6,IF(I40=$T$7,$V$7,IF(I40=$T$8,$V$8,IF(I40=$T$9,$V$9,IF(I40=$T$10,$V$10,IF(I40=$T$11,$V$11,IF(I40=$T$12,$V$12)))))))))))))</f>
        <v/>
      </c>
      <c r="P40" s="11" t="str">
        <f aca="false">IF(J40="","",IF(J40=$T$1,$V$1,IF(J40=$T$2,$V$2,IF(J40=$T$3,$V$3,IF(J40=$T$4,$V$4,IF(J40=$T$5,$V$5,IF(J40=$T$6,$V$6,IF(J40=$T$7,$V$7,IF(J40=$T$8,$V$8,IF(J40=$T$9,$V$9,IF(J40=$T$10,$V$10,IF(J40=$T$11,$V$11,IF(J40=$T$12,$V$12)))))))))))))</f>
        <v/>
      </c>
      <c r="Q40" s="11" t="str">
        <f aca="false">IF(OR(E40="",F40=""),"",IF(SUM(E40:F40)=$T$1,$U$1,IF(SUM(E40:F40)=$T$2,$V$2,IF(SUM(E40:F40)=$T$3,$V$3,IF(SUM(E40:F40)=$T$4,$V$4,IF(SUM(E40:F40)=$T$5,$V$5,IF(SUM(E40:F40)=$T$6,$V$6,IF(SUM(E40:F40)=$T$7,$V$7))))))))</f>
        <v/>
      </c>
      <c r="R40" s="5"/>
      <c r="S40" s="5"/>
      <c r="T40" s="5"/>
      <c r="U40" s="5"/>
      <c r="V40" s="5"/>
      <c r="W40" s="5"/>
      <c r="X40" s="5"/>
    </row>
    <row r="41" customFormat="false" ht="18.75" hidden="false" customHeight="false" outlineLevel="0" collapsed="false">
      <c r="A41" s="7"/>
      <c r="B41" s="8"/>
      <c r="C41" s="8"/>
      <c r="D41" s="9"/>
      <c r="E41" s="10"/>
      <c r="F41" s="10"/>
      <c r="G41" s="10"/>
      <c r="H41" s="10"/>
      <c r="I41" s="10"/>
      <c r="J41" s="10"/>
      <c r="K41" s="11" t="str">
        <f aca="false">IF(AND(E41="",F41="",G41="",H41=""),"",SUM(E41:J41))</f>
        <v/>
      </c>
      <c r="L41" s="11" t="str">
        <f aca="false">IF(K41="","",IF(K41=$T$8,$U$8,IF(K41=$T$9,$U$9,IF(K41=$T$10,$U$10,IF(K41=$T$11,$U$11,IF(K41=$T$12,$U$12,IF(K41=$T$1,$U$1,IF(K41=$T$2,$U$2,IF(K41=$T$3,$U$3,IF(K41=$T$4,$U$4,IF(K41=$T$5,$U$5,IF(K41=$T$6,$U$6,IF(K41=$T$7,$U$7)))))))))))))</f>
        <v/>
      </c>
      <c r="M41" s="11" t="str">
        <f aca="false">IF(G41="","",IF(G41=$T$1,$V$1,IF(G41=$T$2,$V$2,IF(G41=$T$3,$V$3,IF(G41=$T$4,$V$4,IF(G41=$T$5,$V$5,IF(G41=$T$6,$V$6,IF(G41=$T$7,$V$7,IF(G41=$T$8,$V$8,IF(G41=$T$9,$V$9,IF(G41=$T$10,$V$10,IF(G41=$T$11,$V$11,IF(G41=$T$12,$V$12)))))))))))))</f>
        <v/>
      </c>
      <c r="N41" s="11" t="str">
        <f aca="false">IF(H41="","",IF(H41=$T$1,$V$1,IF(H41=$T$2,$V$2,IF(H41=$T$3,$V$3,IF(H41=$T$4,$V$4,IF(H41=$T$5,$V$5,IF(H41=$T$6,$V$6,IF(H41=$T$7,$V$7,IF(H41=$T$8,$V$8,IF(H41=$T$9,$V$9,IF(H41=$T$10,$V$10,IF(H41=$T$11,$V$11,IF(H41=$T$12,$V$12)))))))))))))</f>
        <v/>
      </c>
      <c r="O41" s="11" t="str">
        <f aca="false">IF(I41="","",IF(I41=$T$1,$V$1,IF(I41=$T$2,$V$2,IF(I41=$T$3,$V$3,IF(I41=$T$4,$V$4,IF(I41=$T$5,$V$5,IF(I41=$T$6,$V$6,IF(I41=$T$7,$V$7,IF(I41=$T$8,$V$8,IF(I41=$T$9,$V$9,IF(I41=$T$10,$V$10,IF(I41=$T$11,$V$11,IF(I41=$T$12,$V$12)))))))))))))</f>
        <v/>
      </c>
      <c r="P41" s="11" t="str">
        <f aca="false">IF(J41="","",IF(J41=$T$1,$V$1,IF(J41=$T$2,$V$2,IF(J41=$T$3,$V$3,IF(J41=$T$4,$V$4,IF(J41=$T$5,$V$5,IF(J41=$T$6,$V$6,IF(J41=$T$7,$V$7,IF(J41=$T$8,$V$8,IF(J41=$T$9,$V$9,IF(J41=$T$10,$V$10,IF(J41=$T$11,$V$11,IF(J41=$T$12,$V$12)))))))))))))</f>
        <v/>
      </c>
      <c r="Q41" s="11" t="str">
        <f aca="false">IF(OR(E41="",F41=""),"",IF(SUM(E41:F41)=$T$1,$U$1,IF(SUM(E41:F41)=$T$2,$V$2,IF(SUM(E41:F41)=$T$3,$V$3,IF(SUM(E41:F41)=$T$4,$V$4,IF(SUM(E41:F41)=$T$5,$V$5,IF(SUM(E41:F41)=$T$6,$V$6,IF(SUM(E41:F41)=$T$7,$V$7))))))))</f>
        <v/>
      </c>
      <c r="R41" s="5"/>
      <c r="S41" s="5"/>
      <c r="T41" s="5"/>
      <c r="U41" s="5"/>
      <c r="V41" s="5"/>
      <c r="W41" s="5"/>
      <c r="X41" s="5"/>
    </row>
    <row r="42" customFormat="false" ht="18.75" hidden="false" customHeight="false" outlineLevel="0" collapsed="false">
      <c r="A42" s="7"/>
      <c r="B42" s="8"/>
      <c r="C42" s="8"/>
      <c r="D42" s="9"/>
      <c r="E42" s="10"/>
      <c r="F42" s="10"/>
      <c r="G42" s="10"/>
      <c r="H42" s="10"/>
      <c r="I42" s="10"/>
      <c r="J42" s="10"/>
      <c r="K42" s="11" t="str">
        <f aca="false">IF(AND(E42="",F42="",G42="",H42=""),"",SUM(E42:J42))</f>
        <v/>
      </c>
      <c r="L42" s="11" t="str">
        <f aca="false">IF(K42="","",IF(K42=$T$8,$U$8,IF(K42=$T$9,$U$9,IF(K42=$T$10,$U$10,IF(K42=$T$11,$U$11,IF(K42=$T$12,$U$12,IF(K42=$T$1,$U$1,IF(K42=$T$2,$U$2,IF(K42=$T$3,$U$3,IF(K42=$T$4,$U$4,IF(K42=$T$5,$U$5,IF(K42=$T$6,$U$6,IF(K42=$T$7,$U$7)))))))))))))</f>
        <v/>
      </c>
      <c r="M42" s="11" t="str">
        <f aca="false">IF(G42="","",IF(G42=$T$1,$V$1,IF(G42=$T$2,$V$2,IF(G42=$T$3,$V$3,IF(G42=$T$4,$V$4,IF(G42=$T$5,$V$5,IF(G42=$T$6,$V$6,IF(G42=$T$7,$V$7,IF(G42=$T$8,$V$8,IF(G42=$T$9,$V$9,IF(G42=$T$10,$V$10,IF(G42=$T$11,$V$11,IF(G42=$T$12,$V$12)))))))))))))</f>
        <v/>
      </c>
      <c r="N42" s="11" t="str">
        <f aca="false">IF(H42="","",IF(H42=$T$1,$V$1,IF(H42=$T$2,$V$2,IF(H42=$T$3,$V$3,IF(H42=$T$4,$V$4,IF(H42=$T$5,$V$5,IF(H42=$T$6,$V$6,IF(H42=$T$7,$V$7,IF(H42=$T$8,$V$8,IF(H42=$T$9,$V$9,IF(H42=$T$10,$V$10,IF(H42=$T$11,$V$11,IF(H42=$T$12,$V$12)))))))))))))</f>
        <v/>
      </c>
      <c r="O42" s="11" t="str">
        <f aca="false">IF(I42="","",IF(I42=$T$1,$V$1,IF(I42=$T$2,$V$2,IF(I42=$T$3,$V$3,IF(I42=$T$4,$V$4,IF(I42=$T$5,$V$5,IF(I42=$T$6,$V$6,IF(I42=$T$7,$V$7,IF(I42=$T$8,$V$8,IF(I42=$T$9,$V$9,IF(I42=$T$10,$V$10,IF(I42=$T$11,$V$11,IF(I42=$T$12,$V$12)))))))))))))</f>
        <v/>
      </c>
      <c r="P42" s="11" t="str">
        <f aca="false">IF(J42="","",IF(J42=$T$1,$V$1,IF(J42=$T$2,$V$2,IF(J42=$T$3,$V$3,IF(J42=$T$4,$V$4,IF(J42=$T$5,$V$5,IF(J42=$T$6,$V$6,IF(J42=$T$7,$V$7,IF(J42=$T$8,$V$8,IF(J42=$T$9,$V$9,IF(J42=$T$10,$V$10,IF(J42=$T$11,$V$11,IF(J42=$T$12,$V$12)))))))))))))</f>
        <v/>
      </c>
      <c r="Q42" s="11" t="str">
        <f aca="false">IF(OR(E42="",F42=""),"",IF(SUM(E42:F42)=$T$1,$U$1,IF(SUM(E42:F42)=$T$2,$V$2,IF(SUM(E42:F42)=$T$3,$V$3,IF(SUM(E42:F42)=$T$4,$V$4,IF(SUM(E42:F42)=$T$5,$V$5,IF(SUM(E42:F42)=$T$6,$V$6,IF(SUM(E42:F42)=$T$7,$V$7))))))))</f>
        <v/>
      </c>
      <c r="R42" s="5"/>
      <c r="S42" s="5"/>
      <c r="T42" s="5"/>
      <c r="U42" s="5"/>
      <c r="V42" s="5"/>
      <c r="W42" s="5"/>
      <c r="X42" s="5"/>
    </row>
    <row r="43" customFormat="false" ht="18.75" hidden="false" customHeight="false" outlineLevel="0" collapsed="false">
      <c r="A43" s="7"/>
      <c r="B43" s="8"/>
      <c r="C43" s="8"/>
      <c r="D43" s="9"/>
      <c r="E43" s="10"/>
      <c r="F43" s="10"/>
      <c r="G43" s="10"/>
      <c r="H43" s="10"/>
      <c r="I43" s="10"/>
      <c r="J43" s="10"/>
      <c r="K43" s="11" t="str">
        <f aca="false">IF(AND(E43="",F43="",G43="",H43=""),"",SUM(E43:J43))</f>
        <v/>
      </c>
      <c r="L43" s="11" t="str">
        <f aca="false">IF(K43="","",IF(K43=$T$8,$U$8,IF(K43=$T$9,$U$9,IF(K43=$T$10,$U$10,IF(K43=$T$11,$U$11,IF(K43=$T$12,$U$12,IF(K43=$T$1,$U$1,IF(K43=$T$2,$U$2,IF(K43=$T$3,$U$3,IF(K43=$T$4,$U$4,IF(K43=$T$5,$U$5,IF(K43=$T$6,$U$6,IF(K43=$T$7,$U$7)))))))))))))</f>
        <v/>
      </c>
      <c r="M43" s="11" t="str">
        <f aca="false">IF(G43="","",IF(G43=$T$1,$V$1,IF(G43=$T$2,$V$2,IF(G43=$T$3,$V$3,IF(G43=$T$4,$V$4,IF(G43=$T$5,$V$5,IF(G43=$T$6,$V$6,IF(G43=$T$7,$V$7,IF(G43=$T$8,$V$8,IF(G43=$T$9,$V$9,IF(G43=$T$10,$V$10,IF(G43=$T$11,$V$11,IF(G43=$T$12,$V$12)))))))))))))</f>
        <v/>
      </c>
      <c r="N43" s="11" t="str">
        <f aca="false">IF(H43="","",IF(H43=$T$1,$V$1,IF(H43=$T$2,$V$2,IF(H43=$T$3,$V$3,IF(H43=$T$4,$V$4,IF(H43=$T$5,$V$5,IF(H43=$T$6,$V$6,IF(H43=$T$7,$V$7,IF(H43=$T$8,$V$8,IF(H43=$T$9,$V$9,IF(H43=$T$10,$V$10,IF(H43=$T$11,$V$11,IF(H43=$T$12,$V$12)))))))))))))</f>
        <v/>
      </c>
      <c r="O43" s="11" t="str">
        <f aca="false">IF(I43="","",IF(I43=$T$1,$V$1,IF(I43=$T$2,$V$2,IF(I43=$T$3,$V$3,IF(I43=$T$4,$V$4,IF(I43=$T$5,$V$5,IF(I43=$T$6,$V$6,IF(I43=$T$7,$V$7,IF(I43=$T$8,$V$8,IF(I43=$T$9,$V$9,IF(I43=$T$10,$V$10,IF(I43=$T$11,$V$11,IF(I43=$T$12,$V$12)))))))))))))</f>
        <v/>
      </c>
      <c r="P43" s="11" t="str">
        <f aca="false">IF(J43="","",IF(J43=$T$1,$V$1,IF(J43=$T$2,$V$2,IF(J43=$T$3,$V$3,IF(J43=$T$4,$V$4,IF(J43=$T$5,$V$5,IF(J43=$T$6,$V$6,IF(J43=$T$7,$V$7,IF(J43=$T$8,$V$8,IF(J43=$T$9,$V$9,IF(J43=$T$10,$V$10,IF(J43=$T$11,$V$11,IF(J43=$T$12,$V$12)))))))))))))</f>
        <v/>
      </c>
      <c r="Q43" s="11" t="str">
        <f aca="false">IF(OR(E43="",F43=""),"",IF(SUM(E43:F43)=$T$1,$U$1,IF(SUM(E43:F43)=$T$2,$V$2,IF(SUM(E43:F43)=$T$3,$V$3,IF(SUM(E43:F43)=$T$4,$V$4,IF(SUM(E43:F43)=$T$5,$V$5,IF(SUM(E43:F43)=$T$6,$V$6,IF(SUM(E43:F43)=$T$7,$V$7))))))))</f>
        <v/>
      </c>
      <c r="R43" s="5"/>
      <c r="S43" s="5"/>
      <c r="T43" s="5"/>
      <c r="U43" s="5"/>
      <c r="V43" s="5"/>
      <c r="W43" s="5"/>
      <c r="X43" s="5"/>
    </row>
    <row r="44" customFormat="false" ht="18.75" hidden="false" customHeight="false" outlineLevel="0" collapsed="false">
      <c r="A44" s="7"/>
      <c r="B44" s="14"/>
      <c r="C44" s="14"/>
      <c r="D44" s="15" t="s">
        <v>25</v>
      </c>
      <c r="E44" s="16" t="n">
        <f aca="false">SUM(E36:E43)</f>
        <v>1</v>
      </c>
      <c r="F44" s="16" t="n">
        <f aca="false">SUM(F36:F43)</f>
        <v>1</v>
      </c>
      <c r="G44" s="16" t="n">
        <f aca="false">SUM(G36:G43)</f>
        <v>0</v>
      </c>
      <c r="H44" s="16" t="n">
        <f aca="false">SUM(H36:H43)</f>
        <v>0</v>
      </c>
      <c r="I44" s="16" t="n">
        <f aca="false">SUM(I36:I43)</f>
        <v>0</v>
      </c>
      <c r="J44" s="16" t="n">
        <f aca="false">SUM(J36:J43)</f>
        <v>22</v>
      </c>
      <c r="K44" s="16" t="n">
        <f aca="false">IF(AND(E44="",F44="",G44="",H44=""),"",SUM(E44:J44))</f>
        <v>24</v>
      </c>
      <c r="L44" s="10"/>
      <c r="M44" s="62"/>
      <c r="N44" s="62"/>
      <c r="O44" s="62"/>
      <c r="P44" s="62"/>
      <c r="Q44" s="11"/>
      <c r="R44" s="5"/>
      <c r="S44" s="5"/>
      <c r="T44" s="5"/>
      <c r="U44" s="5"/>
      <c r="V44" s="5"/>
      <c r="W44" s="5"/>
      <c r="X44" s="5"/>
    </row>
    <row r="45" customFormat="false" ht="18.75" hidden="false" customHeight="false" outlineLevel="0" collapsed="false">
      <c r="A45" s="7"/>
      <c r="B45" s="14"/>
      <c r="C45" s="14"/>
      <c r="D45" s="18" t="s">
        <v>26</v>
      </c>
      <c r="E45" s="19" t="n">
        <f aca="false">E44/$K$44</f>
        <v>0.0416666666666667</v>
      </c>
      <c r="F45" s="19" t="n">
        <f aca="false">F44/$K$44</f>
        <v>0.0416666666666667</v>
      </c>
      <c r="G45" s="19" t="n">
        <f aca="false">G44/$K$44</f>
        <v>0</v>
      </c>
      <c r="H45" s="19" t="n">
        <f aca="false">H44/$K$44</f>
        <v>0</v>
      </c>
      <c r="I45" s="19" t="n">
        <f aca="false">I44/$K$44</f>
        <v>0</v>
      </c>
      <c r="J45" s="19" t="n">
        <f aca="false">J44/$K$44</f>
        <v>0.916666666666667</v>
      </c>
      <c r="K45" s="20"/>
      <c r="L45" s="10"/>
      <c r="M45" s="62"/>
      <c r="N45" s="62"/>
      <c r="O45" s="62"/>
      <c r="P45" s="62"/>
      <c r="Q45" s="11"/>
      <c r="R45" s="5"/>
      <c r="S45" s="5"/>
      <c r="T45" s="5"/>
      <c r="U45" s="5"/>
      <c r="V45" s="5"/>
      <c r="W45" s="5"/>
      <c r="X45" s="5"/>
    </row>
    <row r="46" customFormat="false" ht="18.75" hidden="false" customHeight="false" outlineLevel="0" collapsed="false">
      <c r="A46" s="7"/>
      <c r="B46" s="14"/>
      <c r="C46" s="14"/>
      <c r="D46" s="3" t="s">
        <v>13</v>
      </c>
      <c r="E46" s="21" t="n">
        <f aca="false">SUM(Q36:Q43)</f>
        <v>30</v>
      </c>
      <c r="F46" s="21"/>
      <c r="G46" s="21"/>
      <c r="H46" s="21"/>
      <c r="I46" s="21"/>
      <c r="J46" s="21"/>
      <c r="K46" s="21"/>
      <c r="L46" s="10"/>
      <c r="M46" s="62"/>
      <c r="N46" s="62"/>
      <c r="O46" s="62"/>
      <c r="P46" s="62"/>
      <c r="Q46" s="11"/>
      <c r="R46" s="5"/>
      <c r="S46" s="5"/>
      <c r="T46" s="5"/>
      <c r="U46" s="5"/>
      <c r="V46" s="5"/>
      <c r="W46" s="5"/>
      <c r="X46" s="5"/>
    </row>
    <row r="47" customFormat="false" ht="18.75" hidden="false" customHeight="false" outlineLevel="0" collapsed="false">
      <c r="A47" s="7"/>
      <c r="B47" s="14"/>
      <c r="C47" s="14"/>
      <c r="D47" s="22" t="s">
        <v>10</v>
      </c>
      <c r="E47" s="23" t="n">
        <f aca="false">SUM(M36:M43)</f>
        <v>0</v>
      </c>
      <c r="F47" s="23"/>
      <c r="G47" s="23"/>
      <c r="H47" s="23"/>
      <c r="I47" s="23"/>
      <c r="J47" s="23"/>
      <c r="K47" s="23"/>
      <c r="L47" s="10"/>
      <c r="M47" s="62"/>
      <c r="N47" s="62"/>
      <c r="O47" s="62"/>
      <c r="P47" s="62"/>
      <c r="Q47" s="11"/>
      <c r="R47" s="5"/>
      <c r="S47" s="5"/>
      <c r="T47" s="5"/>
      <c r="U47" s="5"/>
      <c r="V47" s="5"/>
      <c r="W47" s="5"/>
      <c r="X47" s="5"/>
    </row>
    <row r="48" customFormat="false" ht="18.75" hidden="false" customHeight="false" outlineLevel="0" collapsed="false">
      <c r="A48" s="7"/>
      <c r="B48" s="14"/>
      <c r="C48" s="14"/>
      <c r="D48" s="24" t="s">
        <v>11</v>
      </c>
      <c r="E48" s="25" t="n">
        <f aca="false">SUM(N36:N43)</f>
        <v>0</v>
      </c>
      <c r="F48" s="25"/>
      <c r="G48" s="25"/>
      <c r="H48" s="25"/>
      <c r="I48" s="25"/>
      <c r="J48" s="25"/>
      <c r="K48" s="25"/>
      <c r="L48" s="10"/>
      <c r="M48" s="62"/>
      <c r="N48" s="62"/>
      <c r="O48" s="62"/>
      <c r="P48" s="62"/>
      <c r="Q48" s="11"/>
      <c r="R48" s="5"/>
      <c r="S48" s="5"/>
      <c r="T48" s="5"/>
      <c r="U48" s="5"/>
      <c r="V48" s="5"/>
      <c r="W48" s="5"/>
      <c r="X48" s="5"/>
    </row>
    <row r="49" customFormat="false" ht="18.75" hidden="false" customHeight="false" outlineLevel="0" collapsed="false">
      <c r="A49" s="7"/>
      <c r="B49" s="14"/>
      <c r="C49" s="14"/>
      <c r="D49" s="57" t="s">
        <v>81</v>
      </c>
      <c r="E49" s="58" t="n">
        <f aca="false">SUM(O36:O43)</f>
        <v>0</v>
      </c>
      <c r="F49" s="58"/>
      <c r="G49" s="58"/>
      <c r="H49" s="58"/>
      <c r="I49" s="58"/>
      <c r="J49" s="58"/>
      <c r="K49" s="58"/>
      <c r="L49" s="10"/>
      <c r="M49" s="62"/>
      <c r="N49" s="62"/>
      <c r="O49" s="62"/>
      <c r="P49" s="62"/>
      <c r="Q49" s="11"/>
      <c r="R49" s="5"/>
      <c r="S49" s="5"/>
      <c r="T49" s="5"/>
      <c r="U49" s="5"/>
      <c r="V49" s="5"/>
      <c r="W49" s="5"/>
      <c r="X49" s="5"/>
    </row>
    <row r="50" customFormat="false" ht="19.5" hidden="false" customHeight="false" outlineLevel="0" collapsed="false">
      <c r="A50" s="7"/>
      <c r="B50" s="14"/>
      <c r="C50" s="14"/>
      <c r="D50" s="59" t="s">
        <v>73</v>
      </c>
      <c r="E50" s="60" t="n">
        <f aca="false">SUM(P36:P43)</f>
        <v>320</v>
      </c>
      <c r="F50" s="60"/>
      <c r="G50" s="60"/>
      <c r="H50" s="60"/>
      <c r="I50" s="60"/>
      <c r="J50" s="60"/>
      <c r="K50" s="60"/>
      <c r="L50" s="10"/>
      <c r="M50" s="62"/>
      <c r="N50" s="62"/>
      <c r="O50" s="62"/>
      <c r="P50" s="62"/>
      <c r="Q50" s="11"/>
      <c r="R50" s="5"/>
      <c r="S50" s="5"/>
      <c r="T50" s="5"/>
      <c r="U50" s="5"/>
      <c r="V50" s="5"/>
      <c r="W50" s="5"/>
      <c r="X50" s="5"/>
    </row>
    <row r="51" customFormat="false" ht="18.75" hidden="false" customHeight="false" outlineLevel="0" collapsed="false">
      <c r="A51" s="5"/>
      <c r="B51" s="5"/>
      <c r="C51" s="5"/>
      <c r="D51" s="69" t="s">
        <v>28</v>
      </c>
      <c r="E51" s="64" t="n">
        <f aca="false">SUM(E46:E50)</f>
        <v>350</v>
      </c>
      <c r="F51" s="64"/>
      <c r="G51" s="64"/>
      <c r="H51" s="64"/>
      <c r="I51" s="64"/>
      <c r="J51" s="64"/>
      <c r="K51" s="64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customFormat="false" ht="15.75" hidden="false" customHeight="false" outlineLevel="0" collapsed="false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customFormat="false" ht="18.75" hidden="false" customHeight="false" outlineLevel="0" collapsed="false">
      <c r="A53" s="7" t="s">
        <v>93</v>
      </c>
      <c r="B53" s="8"/>
      <c r="C53" s="65" t="s">
        <v>123</v>
      </c>
      <c r="D53" s="66" t="s">
        <v>17</v>
      </c>
      <c r="E53" s="67" t="n">
        <v>0</v>
      </c>
      <c r="F53" s="67" t="n">
        <v>0</v>
      </c>
      <c r="G53" s="67" t="n">
        <v>0</v>
      </c>
      <c r="H53" s="67" t="n">
        <v>0</v>
      </c>
      <c r="I53" s="67" t="n">
        <v>0</v>
      </c>
      <c r="J53" s="67" t="n">
        <v>11</v>
      </c>
      <c r="K53" s="11" t="n">
        <f aca="false">IF(AND(E53="",F53="",G53="",H53=""),"",SUM(E53:J53))</f>
        <v>11</v>
      </c>
      <c r="L53" s="11" t="n">
        <f aca="false">IF(K53="","",IF(K53=$T$8,$U$8,IF(K53=$T$9,$U$9,IF(K53=$T$10,$U$10,IF(K53=$T$11,$U$11,IF(K53=$T$12,$U$12,IF(K53=$T$1,$U$1,IF(K53=$T$2,$U$2,IF(K53=$T$3,$U$3,IF(K53=$T$4,$U$4,IF(K53=$T$5,$U$5,IF(K53=$T$6,$U$6,IF(K53=$T$7,$U$7)))))))))))))</f>
        <v>220</v>
      </c>
      <c r="M53" s="11" t="n">
        <f aca="false">IF(G53="","",IF(G53=$T$1,$V$1,IF(G53=$T$2,$V$2,IF(G53=$T$3,$V$3,IF(G53=$T$4,$V$4,IF(G53=$T$5,$V$5,IF(G53=$T$6,$V$6,IF(G53=$T$7,$V$7,IF(G53=$T$8,$V$8,IF(G53=$T$9,$V$9,IF(G53=$T$10,$V$10,IF(G53=$T$11,$V$11,IF(G53=$T$12,$V$12)))))))))))))</f>
        <v>0</v>
      </c>
      <c r="N53" s="11" t="n">
        <f aca="false">IF(H53="","",IF(H53=$T$1,$V$1,IF(H53=$T$2,$V$2,IF(H53=$T$3,$V$3,IF(H53=$T$4,$V$4,IF(H53=$T$5,$V$5,IF(H53=$T$6,$V$6,IF(H53=$T$7,$V$7,IF(H53=$T$8,$V$8,IF(H53=$T$9,$V$9,IF(H53=$T$10,$V$10,IF(H53=$T$11,$V$11,IF(H53=$T$12,$V$12)))))))))))))</f>
        <v>0</v>
      </c>
      <c r="O53" s="11" t="n">
        <f aca="false">IF(I53="","",IF(I53=$T$1,$V$1,IF(I53=$T$2,$V$2,IF(I53=$T$3,$V$3,IF(I53=$T$4,$V$4,IF(I53=$T$5,$V$5,IF(I53=$T$6,$V$6,IF(I53=$T$7,$V$7,IF(I53=$T$8,$V$8,IF(I53=$T$9,$V$9,IF(I53=$T$10,$V$10,IF(I53=$T$11,$V$11,IF(I53=$T$12,$V$12)))))))))))))</f>
        <v>0</v>
      </c>
      <c r="P53" s="11" t="n">
        <f aca="false">IF(J53="","",IF(J53=$T$1,$V$1,IF(J53=$T$2,$V$2,IF(J53=$T$3,$V$3,IF(J53=$T$4,$V$4,IF(J53=$T$5,$V$5,IF(J53=$T$6,$V$6,IF(J53=$T$7,$V$7,IF(J53=$T$8,$V$8,IF(J53=$T$9,$V$9,IF(J53=$T$10,$V$10,IF(J53=$T$11,$V$11,IF(J53=$T$12,$V$12)))))))))))))</f>
        <v>160</v>
      </c>
      <c r="Q53" s="11" t="n">
        <f aca="false">IF(OR(E53="",F53=""),"",IF(SUM(E53:F53)=$T$1,$U$1,IF(SUM(E53:F53)=$T$2,$V$2,IF(SUM(E53:F53)=$T$3,$V$3,IF(SUM(E53:F53)=$T$4,$V$4,IF(SUM(E53:F53)=$T$5,$V$5,IF(SUM(E53:F53)=$T$6,$V$6,IF(SUM(E53:F53)=$T$7,$V$7))))))))</f>
        <v>0</v>
      </c>
      <c r="R53" s="5"/>
      <c r="S53" s="5"/>
      <c r="T53" s="5"/>
      <c r="U53" s="5"/>
      <c r="V53" s="5"/>
      <c r="W53" s="5"/>
      <c r="X53" s="5"/>
    </row>
    <row r="54" customFormat="false" ht="18.75" hidden="false" customHeight="false" outlineLevel="0" collapsed="false">
      <c r="A54" s="7"/>
      <c r="B54" s="8"/>
      <c r="C54" s="65" t="s">
        <v>124</v>
      </c>
      <c r="D54" s="66" t="s">
        <v>17</v>
      </c>
      <c r="E54" s="67" t="n">
        <v>0</v>
      </c>
      <c r="F54" s="67" t="n">
        <v>0</v>
      </c>
      <c r="G54" s="67" t="n">
        <v>0</v>
      </c>
      <c r="H54" s="67" t="n">
        <v>0</v>
      </c>
      <c r="I54" s="67" t="n">
        <v>0</v>
      </c>
      <c r="J54" s="67" t="n">
        <v>11</v>
      </c>
      <c r="K54" s="11" t="n">
        <f aca="false">IF(AND(E54="",F54="",G54="",H54=""),"",SUM(E54:J54))</f>
        <v>11</v>
      </c>
      <c r="L54" s="11" t="n">
        <f aca="false">IF(K54="","",IF(K54=$T$8,$U$8,IF(K54=$T$9,$U$9,IF(K54=$T$10,$U$10,IF(K54=$T$11,$U$11,IF(K54=$T$12,$U$12,IF(K54=$T$1,$U$1,IF(K54=$T$2,$U$2,IF(K54=$T$3,$U$3,IF(K54=$T$4,$U$4,IF(K54=$T$5,$U$5,IF(K54=$T$6,$U$6,IF(K54=$T$7,$U$7)))))))))))))</f>
        <v>220</v>
      </c>
      <c r="M54" s="11" t="n">
        <f aca="false">IF(G54="","",IF(G54=$T$1,$V$1,IF(G54=$T$2,$V$2,IF(G54=$T$3,$V$3,IF(G54=$T$4,$V$4,IF(G54=$T$5,$V$5,IF(G54=$T$6,$V$6,IF(G54=$T$7,$V$7,IF(G54=$T$8,$V$8,IF(G54=$T$9,$V$9,IF(G54=$T$10,$V$10,IF(G54=$T$11,$V$11,IF(G54=$T$12,$V$12)))))))))))))</f>
        <v>0</v>
      </c>
      <c r="N54" s="11" t="n">
        <f aca="false">IF(H54="","",IF(H54=$T$1,$V$1,IF(H54=$T$2,$V$2,IF(H54=$T$3,$V$3,IF(H54=$T$4,$V$4,IF(H54=$T$5,$V$5,IF(H54=$T$6,$V$6,IF(H54=$T$7,$V$7,IF(H54=$T$8,$V$8,IF(H54=$T$9,$V$9,IF(H54=$T$10,$V$10,IF(H54=$T$11,$V$11,IF(H54=$T$12,$V$12)))))))))))))</f>
        <v>0</v>
      </c>
      <c r="O54" s="11" t="n">
        <f aca="false">IF(I54="","",IF(I54=$T$1,$V$1,IF(I54=$T$2,$V$2,IF(I54=$T$3,$V$3,IF(I54=$T$4,$V$4,IF(I54=$T$5,$V$5,IF(I54=$T$6,$V$6,IF(I54=$T$7,$V$7,IF(I54=$T$8,$V$8,IF(I54=$T$9,$V$9,IF(I54=$T$10,$V$10,IF(I54=$T$11,$V$11,IF(I54=$T$12,$V$12)))))))))))))</f>
        <v>0</v>
      </c>
      <c r="P54" s="11" t="n">
        <f aca="false">IF(J54="","",IF(J54=$T$1,$V$1,IF(J54=$T$2,$V$2,IF(J54=$T$3,$V$3,IF(J54=$T$4,$V$4,IF(J54=$T$5,$V$5,IF(J54=$T$6,$V$6,IF(J54=$T$7,$V$7,IF(J54=$T$8,$V$8,IF(J54=$T$9,$V$9,IF(J54=$T$10,$V$10,IF(J54=$T$11,$V$11,IF(J54=$T$12,$V$12)))))))))))))</f>
        <v>160</v>
      </c>
      <c r="Q54" s="11" t="n">
        <f aca="false">IF(OR(E54="",F54=""),"",IF(SUM(E54:F54)=$T$1,$U$1,IF(SUM(E54:F54)=$T$2,$V$2,IF(SUM(E54:F54)=$T$3,$V$3,IF(SUM(E54:F54)=$T$4,$V$4,IF(SUM(E54:F54)=$T$5,$V$5,IF(SUM(E54:F54)=$T$6,$V$6,IF(SUM(E54:F54)=$T$7,$V$7))))))))</f>
        <v>0</v>
      </c>
      <c r="R54" s="5"/>
      <c r="S54" s="5"/>
      <c r="T54" s="5"/>
      <c r="U54" s="5"/>
      <c r="V54" s="5"/>
      <c r="W54" s="5"/>
      <c r="X54" s="5"/>
    </row>
    <row r="55" customFormat="false" ht="18.75" hidden="false" customHeight="false" outlineLevel="0" collapsed="false">
      <c r="A55" s="7"/>
      <c r="B55" s="8"/>
      <c r="C55" s="68" t="s">
        <v>125</v>
      </c>
      <c r="D55" s="66" t="s">
        <v>17</v>
      </c>
      <c r="E55" s="67" t="n">
        <v>0</v>
      </c>
      <c r="F55" s="67" t="n">
        <v>0</v>
      </c>
      <c r="G55" s="67" t="n">
        <v>0</v>
      </c>
      <c r="H55" s="67" t="n">
        <v>4</v>
      </c>
      <c r="I55" s="67" t="n">
        <v>0</v>
      </c>
      <c r="J55" s="67" t="n">
        <v>0</v>
      </c>
      <c r="K55" s="11" t="n">
        <f aca="false">IF(AND(E55="",F55="",G55="",H55=""),"",SUM(E55:J55))</f>
        <v>4</v>
      </c>
      <c r="L55" s="11" t="n">
        <f aca="false">IF(K55="","",IF(K55=$T$8,$U$8,IF(K55=$T$9,$U$9,IF(K55=$T$10,$U$10,IF(K55=$T$11,$U$11,IF(K55=$T$12,$U$12,IF(K55=$T$1,$U$1,IF(K55=$T$2,$U$2,IF(K55=$T$3,$U$3,IF(K55=$T$4,$U$4,IF(K55=$T$5,$U$5,IF(K55=$T$6,$U$6,IF(K55=$T$7,$U$7)))))))))))))</f>
        <v>80</v>
      </c>
      <c r="M55" s="11" t="n">
        <f aca="false">IF(G55="","",IF(G55=$T$1,$V$1,IF(G55=$T$2,$V$2,IF(G55=$T$3,$V$3,IF(G55=$T$4,$V$4,IF(G55=$T$5,$V$5,IF(G55=$T$6,$V$6,IF(G55=$T$7,$V$7,IF(G55=$T$8,$V$8,IF(G55=$T$9,$V$9,IF(G55=$T$10,$V$10,IF(G55=$T$11,$V$11,IF(G55=$T$12,$V$12)))))))))))))</f>
        <v>0</v>
      </c>
      <c r="N55" s="11" t="n">
        <f aca="false">IF(H55="","",IF(H55=$T$1,$V$1,IF(H55=$T$2,$V$2,IF(H55=$T$3,$V$3,IF(H55=$T$4,$V$4,IF(H55=$T$5,$V$5,IF(H55=$T$6,$V$6,IF(H55=$T$7,$V$7,IF(H55=$T$8,$V$8,IF(H55=$T$9,$V$9,IF(H55=$T$10,$V$10,IF(H55=$T$11,$V$11,IF(H55=$T$12,$V$12)))))))))))))</f>
        <v>60</v>
      </c>
      <c r="O55" s="11" t="n">
        <f aca="false">IF(I55="","",IF(I55=$T$1,$V$1,IF(I55=$T$2,$V$2,IF(I55=$T$3,$V$3,IF(I55=$T$4,$V$4,IF(I55=$T$5,$V$5,IF(I55=$T$6,$V$6,IF(I55=$T$7,$V$7,IF(I55=$T$8,$V$8,IF(I55=$T$9,$V$9,IF(I55=$T$10,$V$10,IF(I55=$T$11,$V$11,IF(I55=$T$12,$V$12)))))))))))))</f>
        <v>0</v>
      </c>
      <c r="P55" s="11" t="n">
        <f aca="false">IF(J55="","",IF(J55=$T$1,$V$1,IF(J55=$T$2,$V$2,IF(J55=$T$3,$V$3,IF(J55=$T$4,$V$4,IF(J55=$T$5,$V$5,IF(J55=$T$6,$V$6,IF(J55=$T$7,$V$7,IF(J55=$T$8,$V$8,IF(J55=$T$9,$V$9,IF(J55=$T$10,$V$10,IF(J55=$T$11,$V$11,IF(J55=$T$12,$V$12)))))))))))))</f>
        <v>0</v>
      </c>
      <c r="Q55" s="11" t="n">
        <f aca="false">IF(OR(E55="",F55=""),"",IF(SUM(E55:F55)=$T$1,$U$1,IF(SUM(E55:F55)=$T$2,$V$2,IF(SUM(E55:F55)=$T$3,$V$3,IF(SUM(E55:F55)=$T$4,$V$4,IF(SUM(E55:F55)=$T$5,$V$5,IF(SUM(E55:F55)=$T$6,$V$6,IF(SUM(E55:F55)=$T$7,$V$7))))))))</f>
        <v>0</v>
      </c>
      <c r="R55" s="5"/>
      <c r="S55" s="5"/>
      <c r="T55" s="5"/>
      <c r="U55" s="5"/>
      <c r="V55" s="5"/>
      <c r="W55" s="5"/>
      <c r="X55" s="5"/>
    </row>
    <row r="56" customFormat="false" ht="18.75" hidden="false" customHeight="false" outlineLevel="0" collapsed="false">
      <c r="A56" s="7"/>
      <c r="B56" s="8"/>
      <c r="C56" s="8"/>
      <c r="D56" s="66"/>
      <c r="E56" s="67"/>
      <c r="F56" s="67"/>
      <c r="G56" s="67"/>
      <c r="H56" s="67"/>
      <c r="I56" s="67"/>
      <c r="J56" s="67"/>
      <c r="K56" s="11" t="str">
        <f aca="false">IF(AND(E56="",F56="",G56="",H56=""),"",SUM(E56:J56))</f>
        <v/>
      </c>
      <c r="L56" s="11" t="str">
        <f aca="false">IF(K56="","",IF(K56=$T$8,$U$8,IF(K56=$T$9,$U$9,IF(K56=$T$10,$U$10,IF(K56=$T$11,$U$11,IF(K56=$T$12,$U$12,IF(K56=$T$1,$U$1,IF(K56=$T$2,$U$2,IF(K56=$T$3,$U$3,IF(K56=$T$4,$U$4,IF(K56=$T$5,$U$5,IF(K56=$T$6,$U$6,IF(K56=$T$7,$U$7)))))))))))))</f>
        <v/>
      </c>
      <c r="M56" s="11" t="str">
        <f aca="false">IF(G56="","",IF(G56=$T$1,$V$1,IF(G56=$T$2,$V$2,IF(G56=$T$3,$V$3,IF(G56=$T$4,$V$4,IF(G56=$T$5,$V$5,IF(G56=$T$6,$V$6,IF(G56=$T$7,$V$7,IF(G56=$T$8,$V$8,IF(G56=$T$9,$V$9,IF(G56=$T$10,$V$10,IF(G56=$T$11,$V$11,IF(G56=$T$12,$V$12)))))))))))))</f>
        <v/>
      </c>
      <c r="N56" s="11" t="str">
        <f aca="false">IF(H56="","",IF(H56=$T$1,$V$1,IF(H56=$T$2,$V$2,IF(H56=$T$3,$V$3,IF(H56=$T$4,$V$4,IF(H56=$T$5,$V$5,IF(H56=$T$6,$V$6,IF(H56=$T$7,$V$7,IF(H56=$T$8,$V$8,IF(H56=$T$9,$V$9,IF(H56=$T$10,$V$10,IF(H56=$T$11,$V$11,IF(H56=$T$12,$V$12)))))))))))))</f>
        <v/>
      </c>
      <c r="O56" s="11" t="str">
        <f aca="false">IF(I56="","",IF(I56=$T$1,$V$1,IF(I56=$T$2,$V$2,IF(I56=$T$3,$V$3,IF(I56=$T$4,$V$4,IF(I56=$T$5,$V$5,IF(I56=$T$6,$V$6,IF(I56=$T$7,$V$7,IF(I56=$T$8,$V$8,IF(I56=$T$9,$V$9,IF(I56=$T$10,$V$10,IF(I56=$T$11,$V$11,IF(I56=$T$12,$V$12)))))))))))))</f>
        <v/>
      </c>
      <c r="P56" s="11" t="str">
        <f aca="false">IF(J56="","",IF(J56=$T$1,$V$1,IF(J56=$T$2,$V$2,IF(J56=$T$3,$V$3,IF(J56=$T$4,$V$4,IF(J56=$T$5,$V$5,IF(J56=$T$6,$V$6,IF(J56=$T$7,$V$7,IF(J56=$T$8,$V$8,IF(J56=$T$9,$V$9,IF(J56=$T$10,$V$10,IF(J56=$T$11,$V$11,IF(J56=$T$12,$V$12)))))))))))))</f>
        <v/>
      </c>
      <c r="Q56" s="11" t="str">
        <f aca="false">IF(OR(E56="",F56=""),"",IF(SUM(E56:F56)=$T$1,$U$1,IF(SUM(E56:F56)=$T$2,$V$2,IF(SUM(E56:F56)=$T$3,$V$3,IF(SUM(E56:F56)=$T$4,$V$4,IF(SUM(E56:F56)=$T$5,$V$5,IF(SUM(E56:F56)=$T$6,$V$6,IF(SUM(E56:F56)=$T$7,$V$7))))))))</f>
        <v/>
      </c>
      <c r="R56" s="5"/>
      <c r="S56" s="5"/>
      <c r="T56" s="5"/>
      <c r="U56" s="5"/>
      <c r="V56" s="5"/>
      <c r="W56" s="5"/>
      <c r="X56" s="5"/>
    </row>
    <row r="57" customFormat="false" ht="18.75" hidden="false" customHeight="false" outlineLevel="0" collapsed="false">
      <c r="A57" s="7"/>
      <c r="B57" s="8"/>
      <c r="C57" s="8"/>
      <c r="D57" s="9"/>
      <c r="E57" s="10"/>
      <c r="F57" s="10"/>
      <c r="G57" s="10"/>
      <c r="H57" s="10"/>
      <c r="I57" s="10"/>
      <c r="J57" s="10"/>
      <c r="K57" s="11" t="str">
        <f aca="false">IF(AND(E57="",F57="",G57="",H57=""),"",SUM(E57:J57))</f>
        <v/>
      </c>
      <c r="L57" s="11" t="str">
        <f aca="false">IF(K57="","",IF(K57=$T$8,$U$8,IF(K57=$T$9,$U$9,IF(K57=$T$10,$U$10,IF(K57=$T$11,$U$11,IF(K57=$T$12,$U$12,IF(K57=$T$1,$U$1,IF(K57=$T$2,$U$2,IF(K57=$T$3,$U$3,IF(K57=$T$4,$U$4,IF(K57=$T$5,$U$5,IF(K57=$T$6,$U$6,IF(K57=$T$7,$U$7)))))))))))))</f>
        <v/>
      </c>
      <c r="M57" s="11" t="str">
        <f aca="false">IF(G57="","",IF(G57=$T$1,$V$1,IF(G57=$T$2,$V$2,IF(G57=$T$3,$V$3,IF(G57=$T$4,$V$4,IF(G57=$T$5,$V$5,IF(G57=$T$6,$V$6,IF(G57=$T$7,$V$7,IF(G57=$T$8,$V$8,IF(G57=$T$9,$V$9,IF(G57=$T$10,$V$10,IF(G57=$T$11,$V$11,IF(G57=$T$12,$V$12)))))))))))))</f>
        <v/>
      </c>
      <c r="N57" s="11" t="str">
        <f aca="false">IF(H57="","",IF(H57=$T$1,$V$1,IF(H57=$T$2,$V$2,IF(H57=$T$3,$V$3,IF(H57=$T$4,$V$4,IF(H57=$T$5,$V$5,IF(H57=$T$6,$V$6,IF(H57=$T$7,$V$7,IF(H57=$T$8,$V$8,IF(H57=$T$9,$V$9,IF(H57=$T$10,$V$10,IF(H57=$T$11,$V$11,IF(H57=$T$12,$V$12)))))))))))))</f>
        <v/>
      </c>
      <c r="O57" s="11" t="str">
        <f aca="false">IF(I57="","",IF(I57=$T$1,$V$1,IF(I57=$T$2,$V$2,IF(I57=$T$3,$V$3,IF(I57=$T$4,$V$4,IF(I57=$T$5,$V$5,IF(I57=$T$6,$V$6,IF(I57=$T$7,$V$7,IF(I57=$T$8,$V$8,IF(I57=$T$9,$V$9,IF(I57=$T$10,$V$10,IF(I57=$T$11,$V$11,IF(I57=$T$12,$V$12)))))))))))))</f>
        <v/>
      </c>
      <c r="P57" s="11" t="str">
        <f aca="false">IF(J57="","",IF(J57=$T$1,$V$1,IF(J57=$T$2,$V$2,IF(J57=$T$3,$V$3,IF(J57=$T$4,$V$4,IF(J57=$T$5,$V$5,IF(J57=$T$6,$V$6,IF(J57=$T$7,$V$7,IF(J57=$T$8,$V$8,IF(J57=$T$9,$V$9,IF(J57=$T$10,$V$10,IF(J57=$T$11,$V$11,IF(J57=$T$12,$V$12)))))))))))))</f>
        <v/>
      </c>
      <c r="Q57" s="11" t="str">
        <f aca="false">IF(OR(E57="",F57=""),"",IF(SUM(E57:F57)=$T$1,$U$1,IF(SUM(E57:F57)=$T$2,$V$2,IF(SUM(E57:F57)=$T$3,$V$3,IF(SUM(E57:F57)=$T$4,$V$4,IF(SUM(E57:F57)=$T$5,$V$5,IF(SUM(E57:F57)=$T$6,$V$6,IF(SUM(E57:F57)=$T$7,$V$7))))))))</f>
        <v/>
      </c>
      <c r="R57" s="5"/>
      <c r="S57" s="5"/>
      <c r="T57" s="5"/>
      <c r="U57" s="5"/>
      <c r="V57" s="5"/>
      <c r="W57" s="5"/>
      <c r="X57" s="5"/>
    </row>
    <row r="58" customFormat="false" ht="18.75" hidden="false" customHeight="false" outlineLevel="0" collapsed="false">
      <c r="A58" s="7"/>
      <c r="B58" s="8"/>
      <c r="C58" s="8"/>
      <c r="D58" s="9"/>
      <c r="E58" s="10"/>
      <c r="F58" s="10"/>
      <c r="G58" s="10"/>
      <c r="H58" s="10"/>
      <c r="I58" s="10"/>
      <c r="J58" s="10"/>
      <c r="K58" s="11" t="str">
        <f aca="false">IF(AND(E58="",F58="",G58="",H58=""),"",SUM(E58:J58))</f>
        <v/>
      </c>
      <c r="L58" s="11" t="str">
        <f aca="false">IF(K58="","",IF(K58=$T$8,$U$8,IF(K58=$T$9,$U$9,IF(K58=$T$10,$U$10,IF(K58=$T$11,$U$11,IF(K58=$T$12,$U$12,IF(K58=$T$1,$U$1,IF(K58=$T$2,$U$2,IF(K58=$T$3,$U$3,IF(K58=$T$4,$U$4,IF(K58=$T$5,$U$5,IF(K58=$T$6,$U$6,IF(K58=$T$7,$U$7)))))))))))))</f>
        <v/>
      </c>
      <c r="M58" s="11" t="str">
        <f aca="false">IF(G58="","",IF(G58=$T$1,$V$1,IF(G58=$T$2,$V$2,IF(G58=$T$3,$V$3,IF(G58=$T$4,$V$4,IF(G58=$T$5,$V$5,IF(G58=$T$6,$V$6,IF(G58=$T$7,$V$7,IF(G58=$T$8,$V$8,IF(G58=$T$9,$V$9,IF(G58=$T$10,$V$10,IF(G58=$T$11,$V$11,IF(G58=$T$12,$V$12)))))))))))))</f>
        <v/>
      </c>
      <c r="N58" s="11" t="str">
        <f aca="false">IF(H58="","",IF(H58=$T$1,$V$1,IF(H58=$T$2,$V$2,IF(H58=$T$3,$V$3,IF(H58=$T$4,$V$4,IF(H58=$T$5,$V$5,IF(H58=$T$6,$V$6,IF(H58=$T$7,$V$7,IF(H58=$T$8,$V$8,IF(H58=$T$9,$V$9,IF(H58=$T$10,$V$10,IF(H58=$T$11,$V$11,IF(H58=$T$12,$V$12)))))))))))))</f>
        <v/>
      </c>
      <c r="O58" s="11" t="str">
        <f aca="false">IF(I58="","",IF(I58=$T$1,$V$1,IF(I58=$T$2,$V$2,IF(I58=$T$3,$V$3,IF(I58=$T$4,$V$4,IF(I58=$T$5,$V$5,IF(I58=$T$6,$V$6,IF(I58=$T$7,$V$7,IF(I58=$T$8,$V$8,IF(I58=$T$9,$V$9,IF(I58=$T$10,$V$10,IF(I58=$T$11,$V$11,IF(I58=$T$12,$V$12)))))))))))))</f>
        <v/>
      </c>
      <c r="P58" s="11" t="str">
        <f aca="false">IF(J58="","",IF(J58=$T$1,$V$1,IF(J58=$T$2,$V$2,IF(J58=$T$3,$V$3,IF(J58=$T$4,$V$4,IF(J58=$T$5,$V$5,IF(J58=$T$6,$V$6,IF(J58=$T$7,$V$7,IF(J58=$T$8,$V$8,IF(J58=$T$9,$V$9,IF(J58=$T$10,$V$10,IF(J58=$T$11,$V$11,IF(J58=$T$12,$V$12)))))))))))))</f>
        <v/>
      </c>
      <c r="Q58" s="11" t="str">
        <f aca="false">IF(OR(E58="",F58=""),"",IF(SUM(E58:F58)=$T$1,$U$1,IF(SUM(E58:F58)=$T$2,$V$2,IF(SUM(E58:F58)=$T$3,$V$3,IF(SUM(E58:F58)=$T$4,$V$4,IF(SUM(E58:F58)=$T$5,$V$5,IF(SUM(E58:F58)=$T$6,$V$6,IF(SUM(E58:F58)=$T$7,$V$7))))))))</f>
        <v/>
      </c>
      <c r="R58" s="5"/>
      <c r="S58" s="5"/>
      <c r="T58" s="5"/>
      <c r="U58" s="5"/>
      <c r="V58" s="5"/>
      <c r="W58" s="5"/>
      <c r="X58" s="5"/>
    </row>
    <row r="59" customFormat="false" ht="18.75" hidden="false" customHeight="false" outlineLevel="0" collapsed="false">
      <c r="A59" s="7"/>
      <c r="B59" s="8"/>
      <c r="C59" s="8"/>
      <c r="D59" s="9"/>
      <c r="E59" s="10"/>
      <c r="F59" s="10"/>
      <c r="G59" s="10"/>
      <c r="H59" s="10"/>
      <c r="I59" s="10"/>
      <c r="J59" s="10"/>
      <c r="K59" s="11" t="str">
        <f aca="false">IF(AND(E59="",F59="",G59="",H59=""),"",SUM(E59:J59))</f>
        <v/>
      </c>
      <c r="L59" s="11" t="str">
        <f aca="false">IF(K59="","",IF(K59=$T$8,$U$8,IF(K59=$T$9,$U$9,IF(K59=$T$10,$U$10,IF(K59=$T$11,$U$11,IF(K59=$T$12,$U$12,IF(K59=$T$1,$U$1,IF(K59=$T$2,$U$2,IF(K59=$T$3,$U$3,IF(K59=$T$4,$U$4,IF(K59=$T$5,$U$5,IF(K59=$T$6,$U$6,IF(K59=$T$7,$U$7)))))))))))))</f>
        <v/>
      </c>
      <c r="M59" s="11" t="str">
        <f aca="false">IF(G59="","",IF(G59=$T$1,$V$1,IF(G59=$T$2,$V$2,IF(G59=$T$3,$V$3,IF(G59=$T$4,$V$4,IF(G59=$T$5,$V$5,IF(G59=$T$6,$V$6,IF(G59=$T$7,$V$7,IF(G59=$T$8,$V$8,IF(G59=$T$9,$V$9,IF(G59=$T$10,$V$10,IF(G59=$T$11,$V$11,IF(G59=$T$12,$V$12)))))))))))))</f>
        <v/>
      </c>
      <c r="N59" s="11" t="str">
        <f aca="false">IF(H59="","",IF(H59=$T$1,$V$1,IF(H59=$T$2,$V$2,IF(H59=$T$3,$V$3,IF(H59=$T$4,$V$4,IF(H59=$T$5,$V$5,IF(H59=$T$6,$V$6,IF(H59=$T$7,$V$7,IF(H59=$T$8,$V$8,IF(H59=$T$9,$V$9,IF(H59=$T$10,$V$10,IF(H59=$T$11,$V$11,IF(H59=$T$12,$V$12)))))))))))))</f>
        <v/>
      </c>
      <c r="O59" s="11" t="str">
        <f aca="false">IF(I59="","",IF(I59=$T$1,$V$1,IF(I59=$T$2,$V$2,IF(I59=$T$3,$V$3,IF(I59=$T$4,$V$4,IF(I59=$T$5,$V$5,IF(I59=$T$6,$V$6,IF(I59=$T$7,$V$7,IF(I59=$T$8,$V$8,IF(I59=$T$9,$V$9,IF(I59=$T$10,$V$10,IF(I59=$T$11,$V$11,IF(I59=$T$12,$V$12)))))))))))))</f>
        <v/>
      </c>
      <c r="P59" s="11" t="str">
        <f aca="false">IF(J59="","",IF(J59=$T$1,$V$1,IF(J59=$T$2,$V$2,IF(J59=$T$3,$V$3,IF(J59=$T$4,$V$4,IF(J59=$T$5,$V$5,IF(J59=$T$6,$V$6,IF(J59=$T$7,$V$7,IF(J59=$T$8,$V$8,IF(J59=$T$9,$V$9,IF(J59=$T$10,$V$10,IF(J59=$T$11,$V$11,IF(J59=$T$12,$V$12)))))))))))))</f>
        <v/>
      </c>
      <c r="Q59" s="11" t="str">
        <f aca="false">IF(OR(E59="",F59=""),"",IF(SUM(E59:F59)=$T$1,$U$1,IF(SUM(E59:F59)=$T$2,$V$2,IF(SUM(E59:F59)=$T$3,$V$3,IF(SUM(E59:F59)=$T$4,$V$4,IF(SUM(E59:F59)=$T$5,$V$5,IF(SUM(E59:F59)=$T$6,$V$6,IF(SUM(E59:F59)=$T$7,$V$7))))))))</f>
        <v/>
      </c>
      <c r="R59" s="5"/>
      <c r="S59" s="5"/>
      <c r="T59" s="5"/>
      <c r="U59" s="5"/>
      <c r="V59" s="5"/>
      <c r="W59" s="5"/>
      <c r="X59" s="5"/>
    </row>
    <row r="60" customFormat="false" ht="18.75" hidden="false" customHeight="false" outlineLevel="0" collapsed="false">
      <c r="A60" s="7"/>
      <c r="B60" s="8"/>
      <c r="C60" s="8"/>
      <c r="D60" s="9"/>
      <c r="E60" s="10"/>
      <c r="F60" s="10"/>
      <c r="G60" s="10"/>
      <c r="H60" s="10"/>
      <c r="I60" s="10"/>
      <c r="J60" s="10"/>
      <c r="K60" s="11" t="str">
        <f aca="false">IF(AND(E60="",F60="",G60="",H60=""),"",SUM(E60:J60))</f>
        <v/>
      </c>
      <c r="L60" s="11" t="str">
        <f aca="false">IF(K60="","",IF(K60=$T$8,$U$8,IF(K60=$T$9,$U$9,IF(K60=$T$10,$U$10,IF(K60=$T$11,$U$11,IF(K60=$T$12,$U$12,IF(K60=$T$1,$U$1,IF(K60=$T$2,$U$2,IF(K60=$T$3,$U$3,IF(K60=$T$4,$U$4,IF(K60=$T$5,$U$5,IF(K60=$T$6,$U$6,IF(K60=$T$7,$U$7)))))))))))))</f>
        <v/>
      </c>
      <c r="M60" s="11" t="str">
        <f aca="false">IF(G60="","",IF(G60=$T$1,$V$1,IF(G60=$T$2,$V$2,IF(G60=$T$3,$V$3,IF(G60=$T$4,$V$4,IF(G60=$T$5,$V$5,IF(G60=$T$6,$V$6,IF(G60=$T$7,$V$7,IF(G60=$T$8,$V$8,IF(G60=$T$9,$V$9,IF(G60=$T$10,$V$10,IF(G60=$T$11,$V$11,IF(G60=$T$12,$V$12)))))))))))))</f>
        <v/>
      </c>
      <c r="N60" s="11" t="str">
        <f aca="false">IF(H60="","",IF(H60=$T$1,$V$1,IF(H60=$T$2,$V$2,IF(H60=$T$3,$V$3,IF(H60=$T$4,$V$4,IF(H60=$T$5,$V$5,IF(H60=$T$6,$V$6,IF(H60=$T$7,$V$7,IF(H60=$T$8,$V$8,IF(H60=$T$9,$V$9,IF(H60=$T$10,$V$10,IF(H60=$T$11,$V$11,IF(H60=$T$12,$V$12)))))))))))))</f>
        <v/>
      </c>
      <c r="O60" s="11" t="str">
        <f aca="false">IF(I60="","",IF(I60=$T$1,$V$1,IF(I60=$T$2,$V$2,IF(I60=$T$3,$V$3,IF(I60=$T$4,$V$4,IF(I60=$T$5,$V$5,IF(I60=$T$6,$V$6,IF(I60=$T$7,$V$7,IF(I60=$T$8,$V$8,IF(I60=$T$9,$V$9,IF(I60=$T$10,$V$10,IF(I60=$T$11,$V$11,IF(I60=$T$12,$V$12)))))))))))))</f>
        <v/>
      </c>
      <c r="P60" s="11" t="str">
        <f aca="false">IF(J60="","",IF(J60=$T$1,$V$1,IF(J60=$T$2,$V$2,IF(J60=$T$3,$V$3,IF(J60=$T$4,$V$4,IF(J60=$T$5,$V$5,IF(J60=$T$6,$V$6,IF(J60=$T$7,$V$7,IF(J60=$T$8,$V$8,IF(J60=$T$9,$V$9,IF(J60=$T$10,$V$10,IF(J60=$T$11,$V$11,IF(J60=$T$12,$V$12)))))))))))))</f>
        <v/>
      </c>
      <c r="Q60" s="11" t="str">
        <f aca="false">IF(OR(E60="",F60=""),"",IF(SUM(E60:F60)=$T$1,$U$1,IF(SUM(E60:F60)=$T$2,$V$2,IF(SUM(E60:F60)=$T$3,$V$3,IF(SUM(E60:F60)=$T$4,$V$4,IF(SUM(E60:F60)=$T$5,$V$5,IF(SUM(E60:F60)=$T$6,$V$6,IF(SUM(E60:F60)=$T$7,$V$7))))))))</f>
        <v/>
      </c>
      <c r="R60" s="5"/>
      <c r="S60" s="5"/>
      <c r="T60" s="5"/>
      <c r="U60" s="5"/>
      <c r="V60" s="5"/>
      <c r="W60" s="5"/>
      <c r="X60" s="5"/>
    </row>
    <row r="61" customFormat="false" ht="18.75" hidden="false" customHeight="false" outlineLevel="0" collapsed="false">
      <c r="A61" s="7"/>
      <c r="B61" s="14"/>
      <c r="C61" s="14"/>
      <c r="D61" s="15" t="s">
        <v>25</v>
      </c>
      <c r="E61" s="16" t="n">
        <f aca="false">SUM(E53:E60)</f>
        <v>0</v>
      </c>
      <c r="F61" s="16" t="n">
        <f aca="false">SUM(F53:F60)</f>
        <v>0</v>
      </c>
      <c r="G61" s="16" t="n">
        <f aca="false">SUM(G53:G60)</f>
        <v>0</v>
      </c>
      <c r="H61" s="16" t="n">
        <f aca="false">SUM(H53:H60)</f>
        <v>4</v>
      </c>
      <c r="I61" s="16" t="n">
        <f aca="false">SUM(I53:I60)</f>
        <v>0</v>
      </c>
      <c r="J61" s="16" t="n">
        <f aca="false">SUM(J53:J60)</f>
        <v>22</v>
      </c>
      <c r="K61" s="16" t="n">
        <f aca="false">IF(AND(E61="",F61="",G61="",H61=""),"",SUM(E61:J61))</f>
        <v>26</v>
      </c>
      <c r="L61" s="10"/>
      <c r="M61" s="62"/>
      <c r="N61" s="62"/>
      <c r="O61" s="62"/>
      <c r="P61" s="62"/>
      <c r="Q61" s="62"/>
      <c r="R61" s="5"/>
      <c r="S61" s="5"/>
      <c r="T61" s="5"/>
      <c r="U61" s="5"/>
      <c r="V61" s="5"/>
      <c r="W61" s="5"/>
      <c r="X61" s="5"/>
    </row>
    <row r="62" customFormat="false" ht="18.75" hidden="false" customHeight="false" outlineLevel="0" collapsed="false">
      <c r="A62" s="7"/>
      <c r="B62" s="14"/>
      <c r="C62" s="14"/>
      <c r="D62" s="18" t="s">
        <v>26</v>
      </c>
      <c r="E62" s="19" t="n">
        <f aca="false">E61/$K$61</f>
        <v>0</v>
      </c>
      <c r="F62" s="19" t="n">
        <f aca="false">F61/$K$61</f>
        <v>0</v>
      </c>
      <c r="G62" s="19" t="n">
        <f aca="false">G61/$K$61</f>
        <v>0</v>
      </c>
      <c r="H62" s="19" t="n">
        <f aca="false">H61/$K$61</f>
        <v>0.153846153846154</v>
      </c>
      <c r="I62" s="19" t="n">
        <f aca="false">I61/$K$61</f>
        <v>0</v>
      </c>
      <c r="J62" s="19" t="n">
        <f aca="false">J61/$K$61</f>
        <v>0.846153846153846</v>
      </c>
      <c r="K62" s="20"/>
      <c r="L62" s="10"/>
      <c r="M62" s="62"/>
      <c r="N62" s="62"/>
      <c r="O62" s="62"/>
      <c r="P62" s="62"/>
      <c r="Q62" s="62"/>
      <c r="R62" s="5"/>
      <c r="S62" s="5"/>
      <c r="T62" s="5"/>
      <c r="U62" s="5"/>
      <c r="V62" s="5"/>
      <c r="W62" s="5"/>
      <c r="X62" s="5"/>
    </row>
    <row r="63" customFormat="false" ht="18.75" hidden="false" customHeight="false" outlineLevel="0" collapsed="false">
      <c r="A63" s="7"/>
      <c r="B63" s="14"/>
      <c r="C63" s="14"/>
      <c r="D63" s="3" t="s">
        <v>13</v>
      </c>
      <c r="E63" s="21" t="n">
        <f aca="false">SUM(Q53:Q60)</f>
        <v>0</v>
      </c>
      <c r="F63" s="21"/>
      <c r="G63" s="21"/>
      <c r="H63" s="21"/>
      <c r="I63" s="21"/>
      <c r="J63" s="21"/>
      <c r="K63" s="21"/>
      <c r="L63" s="10"/>
      <c r="M63" s="62"/>
      <c r="N63" s="62"/>
      <c r="O63" s="62"/>
      <c r="P63" s="62"/>
      <c r="Q63" s="62"/>
      <c r="R63" s="5"/>
      <c r="S63" s="5"/>
      <c r="T63" s="5"/>
      <c r="U63" s="5"/>
      <c r="V63" s="5"/>
      <c r="W63" s="5"/>
      <c r="X63" s="5"/>
    </row>
    <row r="64" customFormat="false" ht="18.75" hidden="false" customHeight="false" outlineLevel="0" collapsed="false">
      <c r="A64" s="7"/>
      <c r="B64" s="14"/>
      <c r="C64" s="14"/>
      <c r="D64" s="22" t="s">
        <v>10</v>
      </c>
      <c r="E64" s="23" t="n">
        <f aca="false">SUM(M53:M60)</f>
        <v>0</v>
      </c>
      <c r="F64" s="23"/>
      <c r="G64" s="23"/>
      <c r="H64" s="23"/>
      <c r="I64" s="23"/>
      <c r="J64" s="23"/>
      <c r="K64" s="23"/>
      <c r="L64" s="10"/>
      <c r="M64" s="62"/>
      <c r="N64" s="62"/>
      <c r="O64" s="62"/>
      <c r="P64" s="62"/>
      <c r="Q64" s="62"/>
      <c r="R64" s="5"/>
      <c r="S64" s="5"/>
      <c r="T64" s="5"/>
      <c r="U64" s="5"/>
      <c r="V64" s="5"/>
      <c r="W64" s="5"/>
      <c r="X64" s="5"/>
    </row>
    <row r="65" customFormat="false" ht="18.75" hidden="false" customHeight="false" outlineLevel="0" collapsed="false">
      <c r="A65" s="7"/>
      <c r="B65" s="14"/>
      <c r="C65" s="14"/>
      <c r="D65" s="24" t="s">
        <v>11</v>
      </c>
      <c r="E65" s="25" t="n">
        <f aca="false">SUM(N53:N60)</f>
        <v>60</v>
      </c>
      <c r="F65" s="25"/>
      <c r="G65" s="25"/>
      <c r="H65" s="25"/>
      <c r="I65" s="25"/>
      <c r="J65" s="25"/>
      <c r="K65" s="25"/>
      <c r="L65" s="10"/>
      <c r="M65" s="62"/>
      <c r="N65" s="62"/>
      <c r="O65" s="62"/>
      <c r="P65" s="62"/>
      <c r="Q65" s="62"/>
      <c r="R65" s="5"/>
      <c r="S65" s="5"/>
      <c r="T65" s="5"/>
      <c r="U65" s="5"/>
      <c r="V65" s="5"/>
      <c r="W65" s="5"/>
      <c r="X65" s="5"/>
    </row>
    <row r="66" customFormat="false" ht="18.75" hidden="false" customHeight="false" outlineLevel="0" collapsed="false">
      <c r="A66" s="7"/>
      <c r="B66" s="14"/>
      <c r="C66" s="14"/>
      <c r="D66" s="57" t="s">
        <v>81</v>
      </c>
      <c r="E66" s="58" t="n">
        <f aca="false">SUM(O53:O60)</f>
        <v>0</v>
      </c>
      <c r="F66" s="58"/>
      <c r="G66" s="58"/>
      <c r="H66" s="58"/>
      <c r="I66" s="58"/>
      <c r="J66" s="58"/>
      <c r="K66" s="58"/>
      <c r="L66" s="10"/>
      <c r="M66" s="62"/>
      <c r="N66" s="62"/>
      <c r="O66" s="62"/>
      <c r="P66" s="62"/>
      <c r="Q66" s="62"/>
      <c r="R66" s="5"/>
      <c r="S66" s="5"/>
      <c r="T66" s="5"/>
      <c r="U66" s="5"/>
      <c r="V66" s="5"/>
      <c r="W66" s="5"/>
      <c r="X66" s="5"/>
    </row>
    <row r="67" customFormat="false" ht="19.5" hidden="false" customHeight="false" outlineLevel="0" collapsed="false">
      <c r="A67" s="7"/>
      <c r="B67" s="14"/>
      <c r="C67" s="14"/>
      <c r="D67" s="59" t="s">
        <v>73</v>
      </c>
      <c r="E67" s="60" t="n">
        <f aca="false">SUM(P53:P60)</f>
        <v>320</v>
      </c>
      <c r="F67" s="60"/>
      <c r="G67" s="60"/>
      <c r="H67" s="60"/>
      <c r="I67" s="60"/>
      <c r="J67" s="60"/>
      <c r="K67" s="60"/>
      <c r="L67" s="10"/>
      <c r="M67" s="62"/>
      <c r="N67" s="62"/>
      <c r="O67" s="62"/>
      <c r="P67" s="62"/>
      <c r="Q67" s="62"/>
      <c r="R67" s="5"/>
      <c r="S67" s="5"/>
      <c r="T67" s="5"/>
      <c r="U67" s="5"/>
      <c r="V67" s="5"/>
      <c r="W67" s="5"/>
      <c r="X67" s="5"/>
    </row>
    <row r="68" customFormat="false" ht="19.5" hidden="false" customHeight="false" outlineLevel="0" collapsed="false">
      <c r="A68" s="5"/>
      <c r="B68" s="5"/>
      <c r="C68" s="5"/>
      <c r="D68" s="69" t="s">
        <v>28</v>
      </c>
      <c r="E68" s="64" t="n">
        <f aca="false">SUM(E63:E67)</f>
        <v>380</v>
      </c>
      <c r="F68" s="64"/>
      <c r="G68" s="64"/>
      <c r="H68" s="64"/>
      <c r="I68" s="64"/>
      <c r="J68" s="64"/>
      <c r="K68" s="64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customFormat="false" ht="21" hidden="false" customHeight="false" outlineLevel="0" collapsed="false">
      <c r="A69" s="5"/>
      <c r="B69" s="40" t="s">
        <v>98</v>
      </c>
      <c r="C69" s="40"/>
      <c r="D69" s="41" t="s">
        <v>60</v>
      </c>
      <c r="E69" s="42" t="s">
        <v>61</v>
      </c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customFormat="false" ht="18.75" hidden="false" customHeight="false" outlineLevel="0" collapsed="false">
      <c r="A70" s="5"/>
      <c r="B70" s="43"/>
      <c r="C70" s="44" t="s">
        <v>62</v>
      </c>
      <c r="D70" s="45" t="n">
        <f aca="false">SUM(E61,F61,E44,F44,E27,F27,E10,F10)*15</f>
        <v>570</v>
      </c>
      <c r="E70" s="46" t="n">
        <f aca="false">D70/'CH TOTAL'!$G$11</f>
        <v>0.168888888888889</v>
      </c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customFormat="false" ht="18.75" hidden="false" customHeight="false" outlineLevel="0" collapsed="false">
      <c r="A71" s="5"/>
      <c r="B71" s="43"/>
      <c r="C71" s="44" t="s">
        <v>99</v>
      </c>
      <c r="D71" s="45" t="n">
        <f aca="false">SUM(E61,E44,E27,E10)*15</f>
        <v>495</v>
      </c>
      <c r="E71" s="46" t="n">
        <f aca="false">D71/'CH TOTAL'!$G$11</f>
        <v>0.146666666666667</v>
      </c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customFormat="false" ht="18.75" hidden="false" customHeight="false" outlineLevel="0" collapsed="false">
      <c r="A72" s="5"/>
      <c r="B72" s="43"/>
      <c r="C72" s="44" t="s">
        <v>100</v>
      </c>
      <c r="D72" s="45" t="n">
        <f aca="false">SUM(F61,F44,F27,F10)*15</f>
        <v>75</v>
      </c>
      <c r="E72" s="46" t="n">
        <f aca="false">D72/'CH TOTAL'!$G$11</f>
        <v>0.0222222222222222</v>
      </c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customFormat="false" ht="18.75" hidden="false" customHeight="false" outlineLevel="0" collapsed="false">
      <c r="A73" s="5"/>
      <c r="B73" s="43"/>
      <c r="C73" s="44" t="s">
        <v>65</v>
      </c>
      <c r="D73" s="45" t="n">
        <f aca="false">SUM(E64,E47,E30,E13)</f>
        <v>120</v>
      </c>
      <c r="E73" s="46" t="n">
        <f aca="false">D73/'CH TOTAL'!$G$11</f>
        <v>0.0355555555555556</v>
      </c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customFormat="false" ht="18.75" hidden="false" customHeight="false" outlineLevel="0" collapsed="false">
      <c r="A74" s="5"/>
      <c r="B74" s="43"/>
      <c r="C74" s="44" t="s">
        <v>66</v>
      </c>
      <c r="D74" s="45" t="n">
        <f aca="false">SUM(E65,E48,E31,E14)</f>
        <v>120</v>
      </c>
      <c r="E74" s="46" t="n">
        <f aca="false">D74/'CH TOTAL'!$G$11</f>
        <v>0.0355555555555556</v>
      </c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customFormat="false" ht="18.75" hidden="false" customHeight="false" outlineLevel="0" collapsed="false">
      <c r="A75" s="5"/>
      <c r="B75" s="43"/>
      <c r="C75" s="44" t="s">
        <v>101</v>
      </c>
      <c r="D75" s="45" t="n">
        <f aca="false">SUM(E66,E49,E32,E15)</f>
        <v>0</v>
      </c>
      <c r="E75" s="46" t="n">
        <f aca="false">D75/'CH TOTAL'!$G$11</f>
        <v>0</v>
      </c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customFormat="false" ht="18.75" hidden="false" customHeight="false" outlineLevel="0" collapsed="false">
      <c r="A76" s="5"/>
      <c r="B76" s="43"/>
      <c r="C76" s="44" t="s">
        <v>102</v>
      </c>
      <c r="D76" s="45" t="n">
        <f aca="false">SUM(E67,E50,E33,E16)</f>
        <v>640</v>
      </c>
      <c r="E76" s="46" t="n">
        <f aca="false">D76/'CH TOTAL'!$G$11</f>
        <v>0.18962962962963</v>
      </c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customFormat="false" ht="19.5" hidden="false" customHeight="false" outlineLevel="0" collapsed="false">
      <c r="A77" s="5"/>
      <c r="B77" s="43"/>
      <c r="C77" s="44" t="s">
        <v>126</v>
      </c>
      <c r="D77" s="45" t="n">
        <v>320</v>
      </c>
      <c r="E77" s="46" t="n">
        <f aca="false">D77/'CH TOTAL'!$G$11</f>
        <v>0.0948148148148148</v>
      </c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customFormat="false" ht="19.5" hidden="false" customHeight="false" outlineLevel="0" collapsed="false">
      <c r="A78" s="5"/>
      <c r="B78" s="51"/>
      <c r="C78" s="52" t="s">
        <v>104</v>
      </c>
      <c r="D78" s="53" t="n">
        <f aca="false">SUM(D70,D73,D74,D75,D76,D77)</f>
        <v>1770</v>
      </c>
      <c r="E78" s="54" t="n">
        <f aca="false">D78/3200</f>
        <v>0.553125</v>
      </c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customFormat="false" ht="15" hidden="false" customHeight="false" outlineLevel="0" collapsed="false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customFormat="false" ht="15" hidden="false" customHeight="false" outlineLevel="0" collapsed="false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customFormat="false" ht="15" hidden="false" customHeight="false" outlineLevel="0" collapsed="false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customFormat="false" ht="15" hidden="false" customHeight="false" outlineLevel="0" collapsed="false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customFormat="false" ht="15" hidden="false" customHeight="false" outlineLevel="0" collapsed="false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customFormat="false" ht="15" hidden="false" customHeight="false" outlineLevel="0" collapsed="false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customFormat="false" ht="15" hidden="false" customHeight="false" outlineLevel="0" collapsed="false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customFormat="false" ht="15" hidden="false" customHeight="false" outlineLevel="0" collapsed="false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customFormat="false" ht="15" hidden="false" customHeight="false" outlineLevel="0" collapsed="false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customFormat="false" ht="15" hidden="false" customHeight="false" outlineLevel="0" collapsed="false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customFormat="false" ht="15" hidden="false" customHeight="false" outlineLevel="0" collapsed="false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customFormat="false" ht="15" hidden="false" customHeight="false" outlineLevel="0" collapsed="false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customFormat="false" ht="15" hidden="false" customHeight="false" outlineLevel="0" collapsed="false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customFormat="false" ht="15" hidden="false" customHeight="false" outlineLevel="0" collapsed="false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customFormat="false" ht="15" hidden="false" customHeight="false" outlineLevel="0" collapsed="false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customFormat="false" ht="15" hidden="false" customHeight="false" outlineLevel="0" collapsed="false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customFormat="false" ht="15" hidden="false" customHeight="false" outlineLevel="0" collapsed="false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customFormat="false" ht="15" hidden="false" customHeight="false" outlineLevel="0" collapsed="false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customFormat="false" ht="15" hidden="false" customHeight="false" outlineLevel="0" collapsed="false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customFormat="false" ht="15" hidden="false" customHeight="false" outlineLevel="0" collapsed="false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customFormat="false" ht="15" hidden="false" customHeight="false" outlineLevel="0" collapsed="false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customFormat="false" ht="15" hidden="false" customHeight="false" outlineLevel="0" collapsed="false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customFormat="false" ht="15" hidden="false" customHeight="false" outlineLevel="0" collapsed="false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customFormat="false" ht="15" hidden="false" customHeight="false" outlineLevel="0" collapsed="false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customFormat="false" ht="15" hidden="false" customHeight="false" outlineLevel="0" collapsed="false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customFormat="false" ht="15" hidden="false" customHeight="false" outlineLevel="0" collapsed="false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customFormat="false" ht="15" hidden="false" customHeight="false" outlineLevel="0" collapsed="false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customFormat="false" ht="15" hidden="false" customHeight="false" outlineLevel="0" collapsed="false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customFormat="false" ht="15" hidden="false" customHeight="false" outlineLevel="0" collapsed="false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customFormat="false" ht="15" hidden="false" customHeight="false" outlineLevel="0" collapsed="false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customFormat="false" ht="15" hidden="false" customHeight="false" outlineLevel="0" collapsed="false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customFormat="false" ht="15" hidden="false" customHeight="false" outlineLevel="0" collapsed="false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customFormat="false" ht="15" hidden="false" customHeight="false" outlineLevel="0" collapsed="false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customFormat="false" ht="15" hidden="false" customHeight="false" outlineLevel="0" collapsed="false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customFormat="false" ht="15" hidden="false" customHeight="false" outlineLevel="0" collapsed="false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customFormat="false" ht="15" hidden="false" customHeight="false" outlineLevel="0" collapsed="false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customFormat="false" ht="15" hidden="false" customHeight="false" outlineLevel="0" collapsed="false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customFormat="false" ht="15" hidden="false" customHeight="false" outlineLevel="0" collapsed="false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customFormat="false" ht="15" hidden="false" customHeight="false" outlineLevel="0" collapsed="false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customFormat="false" ht="15" hidden="false" customHeight="false" outlineLevel="0" collapsed="false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customFormat="false" ht="15" hidden="false" customHeight="false" outlineLevel="0" collapsed="false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customFormat="false" ht="15" hidden="false" customHeight="false" outlineLevel="0" collapsed="false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customFormat="false" ht="15" hidden="false" customHeight="false" outlineLevel="0" collapsed="false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customFormat="false" ht="15" hidden="false" customHeight="false" outlineLevel="0" collapsed="false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customFormat="false" ht="15" hidden="false" customHeight="false" outlineLevel="0" collapsed="false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customFormat="false" ht="15" hidden="false" customHeight="false" outlineLevel="0" collapsed="false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customFormat="false" ht="15" hidden="false" customHeight="false" outlineLevel="0" collapsed="false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customFormat="false" ht="15" hidden="false" customHeight="false" outlineLevel="0" collapsed="false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customFormat="false" ht="15" hidden="false" customHeight="false" outlineLevel="0" collapsed="false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customFormat="false" ht="15" hidden="false" customHeight="false" outlineLevel="0" collapsed="false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customFormat="false" ht="15" hidden="false" customHeight="false" outlineLevel="0" collapsed="false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customFormat="false" ht="15" hidden="false" customHeight="false" outlineLevel="0" collapsed="false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customFormat="false" ht="15" hidden="false" customHeight="false" outlineLevel="0" collapsed="false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customFormat="false" ht="15" hidden="false" customHeight="false" outlineLevel="0" collapsed="false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customFormat="false" ht="15" hidden="false" customHeight="false" outlineLevel="0" collapsed="false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customFormat="false" ht="15" hidden="false" customHeight="false" outlineLevel="0" collapsed="false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customFormat="false" ht="15" hidden="false" customHeight="false" outlineLevel="0" collapsed="false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customFormat="false" ht="15" hidden="false" customHeight="false" outlineLevel="0" collapsed="false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customFormat="false" ht="15" hidden="false" customHeight="false" outlineLevel="0" collapsed="false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customFormat="false" ht="15" hidden="false" customHeight="false" outlineLevel="0" collapsed="false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customFormat="false" ht="15" hidden="false" customHeight="false" outlineLevel="0" collapsed="false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customFormat="false" ht="15" hidden="false" customHeight="false" outlineLevel="0" collapsed="false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</row>
  </sheetData>
  <sheetProtection algorithmName="SHA-512" hashValue="cM+uIrzYFt1zIo6ssLfTAmcMbJCVRud4g4zf4IPOyEBlr64Ryzh7uTsJ8ZWndZUL9/VWdzmkyr/nWt3ikquyeQ==" saltValue="JGO5URB2t/FHd4wocgWWpw==" spinCount="100000" sheet="true" objects="true" scenarios="true" selectLockedCells="true"/>
  <mergeCells count="5">
    <mergeCell ref="A2:A16"/>
    <mergeCell ref="A19:A33"/>
    <mergeCell ref="A36:A50"/>
    <mergeCell ref="A53:A67"/>
    <mergeCell ref="B69:C69"/>
  </mergeCells>
  <dataValidations count="2">
    <dataValidation allowBlank="true" operator="between" showDropDown="false" showErrorMessage="true" showInputMessage="true" sqref="D2:D9 D18 D26 D41:D43 D57:D60" type="list">
      <formula1>$S$2:$S$3</formula1>
      <formula2>0</formula2>
    </dataValidation>
    <dataValidation allowBlank="true" operator="between" showDropDown="false" showErrorMessage="true" showInputMessage="false" sqref="D19:D25 D36:D40 D53:D56" type="list">
      <formula1>$S$2:$S$3</formula1>
      <formula2>0</formula2>
    </dataValidation>
  </dataValidation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1"/>
  <sheetViews>
    <sheetView showFormulas="false" showGridLines="true" showRowColHeaders="true" showZeros="true" rightToLeft="false" tabSelected="true" showOutlineSymbols="true" defaultGridColor="true" view="normal" topLeftCell="A1" colorId="64" zoomScale="120" zoomScaleNormal="120" zoomScalePageLayoutView="100" workbookViewId="0">
      <selection pane="topLeft" activeCell="F20" activeCellId="0" sqref="F20"/>
    </sheetView>
  </sheetViews>
  <sheetFormatPr defaultRowHeight="15" zeroHeight="false" outlineLevelRow="0" outlineLevelCol="0"/>
  <cols>
    <col collapsed="false" customWidth="true" hidden="false" outlineLevel="0" max="1" min="1" style="1" width="45.86"/>
    <col collapsed="false" customWidth="true" hidden="false" outlineLevel="0" max="2" min="2" style="1" width="14.86"/>
    <col collapsed="false" customWidth="true" hidden="false" outlineLevel="0" max="3" min="3" style="1" width="9"/>
    <col collapsed="false" customWidth="true" hidden="false" outlineLevel="0" max="5" min="4" style="1" width="8.86"/>
    <col collapsed="false" customWidth="true" hidden="false" outlineLevel="0" max="6" min="6" style="1" width="54.71"/>
    <col collapsed="false" customWidth="true" hidden="false" outlineLevel="0" max="7" min="7" style="1" width="14.86"/>
    <col collapsed="false" customWidth="true" hidden="false" outlineLevel="0" max="8" min="8" style="1" width="9"/>
    <col collapsed="false" customWidth="true" hidden="false" outlineLevel="0" max="1025" min="9" style="1" width="8.86"/>
  </cols>
  <sheetData>
    <row r="1" customFormat="false" ht="21.75" hidden="false" customHeight="false" outlineLevel="0" collapsed="false">
      <c r="A1" s="70" t="s">
        <v>127</v>
      </c>
      <c r="B1" s="71" t="s">
        <v>60</v>
      </c>
      <c r="C1" s="72" t="s">
        <v>61</v>
      </c>
      <c r="F1" s="73" t="s">
        <v>128</v>
      </c>
      <c r="G1" s="74" t="s">
        <v>60</v>
      </c>
      <c r="H1" s="75" t="s">
        <v>61</v>
      </c>
    </row>
    <row r="2" customFormat="false" ht="18.75" hidden="false" customHeight="false" outlineLevel="0" collapsed="false">
      <c r="A2" s="76" t="s">
        <v>62</v>
      </c>
      <c r="B2" s="77" t="n">
        <f aca="false">IF(OR('ETAPA COMUM'!D80="",BACHARELADO!D70=""),"",SUM('ETAPA COMUM'!D80,BACHARELADO!D70))</f>
        <v>1500</v>
      </c>
      <c r="C2" s="78" t="n">
        <f aca="false">IF(B2="","",B2/$B$11)</f>
        <v>0.46656298600311</v>
      </c>
      <c r="F2" s="79" t="s">
        <v>62</v>
      </c>
      <c r="G2" s="80" t="n">
        <f aca="false">IF(OR('ETAPA COMUM'!D80="",LICENCIATURA!D70=""),"",SUM('ETAPA COMUM'!D80,LICENCIATURA!D70))</f>
        <v>1755</v>
      </c>
      <c r="H2" s="81" t="n">
        <f aca="false">IF(G2="","",G2/$G$11)</f>
        <v>0.52</v>
      </c>
    </row>
    <row r="3" customFormat="false" ht="18.75" hidden="false" customHeight="false" outlineLevel="0" collapsed="false">
      <c r="A3" s="76" t="s">
        <v>63</v>
      </c>
      <c r="B3" s="77" t="n">
        <f aca="false">IF(OR('ETAPA COMUM'!D81="",BACHARELADO!D71=""),"",SUM('ETAPA COMUM'!D81,BACHARELADO!D71))</f>
        <v>1065</v>
      </c>
      <c r="C3" s="78" t="n">
        <f aca="false">IF(B3="","",B3/$B$11)</f>
        <v>0.331259720062208</v>
      </c>
      <c r="F3" s="79" t="s">
        <v>63</v>
      </c>
      <c r="G3" s="80" t="n">
        <f aca="false">IF(OR('ETAPA COMUM'!D81="",LICENCIATURA!D71=""),"",SUM('ETAPA COMUM'!D81,LICENCIATURA!D71))</f>
        <v>1335</v>
      </c>
      <c r="H3" s="81" t="n">
        <f aca="false">IF(G3="","",G3/$G$11)</f>
        <v>0.395555555555556</v>
      </c>
    </row>
    <row r="4" customFormat="false" ht="18.75" hidden="false" customHeight="false" outlineLevel="0" collapsed="false">
      <c r="A4" s="76" t="s">
        <v>64</v>
      </c>
      <c r="B4" s="77" t="n">
        <f aca="false">IF(OR('ETAPA COMUM'!D82="",BACHARELADO!D72=""),"",SUM('ETAPA COMUM'!D82,BACHARELADO!D72))</f>
        <v>435</v>
      </c>
      <c r="C4" s="78" t="n">
        <f aca="false">IF(B4="","",B4/$B$11)</f>
        <v>0.135303265940902</v>
      </c>
      <c r="F4" s="79" t="s">
        <v>64</v>
      </c>
      <c r="G4" s="80" t="n">
        <f aca="false">IF(OR('ETAPA COMUM'!D82="",LICENCIATURA!D72=""),"",SUM('ETAPA COMUM'!D82,LICENCIATURA!D72))</f>
        <v>420</v>
      </c>
      <c r="H4" s="81" t="n">
        <f aca="false">IF(G4="","",G4/$G$11)</f>
        <v>0.124444444444444</v>
      </c>
    </row>
    <row r="5" customFormat="false" ht="18.75" hidden="false" customHeight="false" outlineLevel="0" collapsed="false">
      <c r="A5" s="76" t="s">
        <v>129</v>
      </c>
      <c r="B5" s="77" t="n">
        <f aca="false">IF(OR('ETAPA COMUM'!D83="",BACHARELADO!D73=""),"",SUM('ETAPA COMUM'!D83,BACHARELADO!D73))</f>
        <v>330</v>
      </c>
      <c r="C5" s="78" t="n">
        <f aca="false">IF(B5="","",B5/$B$11)</f>
        <v>0.102643856920684</v>
      </c>
      <c r="F5" s="79" t="s">
        <v>129</v>
      </c>
      <c r="G5" s="80" t="n">
        <f aca="false">IF(OR('ETAPA COMUM'!D83="",LICENCIATURA!D73=""),"",SUM('ETAPA COMUM'!D83,LICENCIATURA!D73))</f>
        <v>330</v>
      </c>
      <c r="H5" s="81" t="n">
        <f aca="false">IF(G5="","",G5/$G$11)</f>
        <v>0.0977777777777778</v>
      </c>
    </row>
    <row r="6" customFormat="false" ht="18.75" hidden="false" customHeight="false" outlineLevel="0" collapsed="false">
      <c r="A6" s="76" t="s">
        <v>130</v>
      </c>
      <c r="B6" s="77" t="n">
        <f aca="false">IF(OR('ETAPA COMUM'!D84="",BACHARELADO!D74=""),"",SUM('ETAPA COMUM'!D84,BACHARELADO!D74))</f>
        <v>165</v>
      </c>
      <c r="C6" s="78" t="n">
        <f aca="false">IF(B6="","",B6/$B$11)</f>
        <v>0.0513219284603422</v>
      </c>
      <c r="F6" s="79" t="s">
        <v>130</v>
      </c>
      <c r="G6" s="80" t="n">
        <f aca="false">IF(OR('ETAPA COMUM'!D84="",LICENCIATURA!D74=""),"",SUM('ETAPA COMUM'!D84,LICENCIATURA!D74))</f>
        <v>165</v>
      </c>
      <c r="H6" s="81" t="n">
        <f aca="false">IF(G6="","",G6/$G$11)</f>
        <v>0.0488888888888889</v>
      </c>
    </row>
    <row r="7" customFormat="false" ht="18.75" hidden="false" customHeight="false" outlineLevel="0" collapsed="false">
      <c r="A7" s="76" t="s">
        <v>67</v>
      </c>
      <c r="B7" s="77" t="n">
        <f aca="false">IF('ETAPA COMUM'!D85="","",'ETAPA COMUM'!D85)</f>
        <v>165</v>
      </c>
      <c r="C7" s="78" t="n">
        <f aca="false">IF(B7="","",B7/$B$11)</f>
        <v>0.0513219284603422</v>
      </c>
      <c r="F7" s="79" t="s">
        <v>67</v>
      </c>
      <c r="G7" s="80" t="n">
        <f aca="false">IF(B7="","",B7)</f>
        <v>165</v>
      </c>
      <c r="H7" s="81" t="n">
        <f aca="false">IF(G7="","",G7/$G$11)</f>
        <v>0.0488888888888889</v>
      </c>
    </row>
    <row r="8" customFormat="false" ht="18.75" hidden="false" customHeight="false" outlineLevel="0" collapsed="false">
      <c r="A8" s="76" t="s">
        <v>101</v>
      </c>
      <c r="B8" s="77" t="n">
        <f aca="false">IF(BACHARELADO!D75="","",BACHARELADO!D75)</f>
        <v>315</v>
      </c>
      <c r="C8" s="78" t="n">
        <f aca="false">IF(B8="","",B8/$B$11)</f>
        <v>0.0979782270606532</v>
      </c>
      <c r="F8" s="79" t="s">
        <v>101</v>
      </c>
      <c r="G8" s="80" t="n">
        <f aca="false">IF(LICENCIATURA!D75="","",LICENCIATURA!D75)</f>
        <v>0</v>
      </c>
      <c r="H8" s="81" t="n">
        <f aca="false">IF(G8="","",G8/$G$11)</f>
        <v>0</v>
      </c>
    </row>
    <row r="9" customFormat="false" ht="18.75" hidden="false" customHeight="false" outlineLevel="0" collapsed="false">
      <c r="A9" s="76" t="s">
        <v>102</v>
      </c>
      <c r="B9" s="77" t="n">
        <f aca="false">IF(BACHARELADO!D76="","",BACHARELADO!D76)</f>
        <v>640</v>
      </c>
      <c r="C9" s="78" t="n">
        <f aca="false">IF(B9="","",B9/$B$11)</f>
        <v>0.199066874027994</v>
      </c>
      <c r="F9" s="79" t="s">
        <v>102</v>
      </c>
      <c r="G9" s="80" t="n">
        <f aca="false">IF(LICENCIATURA!D76="","",LICENCIATURA!D76)</f>
        <v>640</v>
      </c>
      <c r="H9" s="81" t="n">
        <f aca="false">IF(G9="","",G9/$G$11)</f>
        <v>0.18962962962963</v>
      </c>
    </row>
    <row r="10" customFormat="false" ht="19.5" hidden="false" customHeight="false" outlineLevel="0" collapsed="false">
      <c r="A10" s="76" t="s">
        <v>131</v>
      </c>
      <c r="B10" s="77" t="n">
        <f aca="false">IF(BACHARELADO!D77="","",BACHARELADO!D77)</f>
        <v>100</v>
      </c>
      <c r="C10" s="78" t="n">
        <f aca="false">IF(B10="","",B10/$B$11)</f>
        <v>0.031104199066874</v>
      </c>
      <c r="F10" s="79" t="s">
        <v>132</v>
      </c>
      <c r="G10" s="80" t="n">
        <f aca="false">IF(LICENCIATURA!D77="","",LICENCIATURA!D77)</f>
        <v>320</v>
      </c>
      <c r="H10" s="81" t="n">
        <f aca="false">IF(G10="","",G10/$G$11)</f>
        <v>0.0948148148148148</v>
      </c>
    </row>
    <row r="11" customFormat="false" ht="21.75" hidden="false" customHeight="false" outlineLevel="0" collapsed="false">
      <c r="A11" s="70" t="s">
        <v>133</v>
      </c>
      <c r="B11" s="82" t="n">
        <f aca="false">IF(OR(B2="",B5="",B6="",B7=""),"",SUM(B2,B5,B6,B7,B8,B9,B10))</f>
        <v>3215</v>
      </c>
      <c r="C11" s="83" t="n">
        <f aca="false">IF(B11="","",B11/3200)</f>
        <v>1.0046875</v>
      </c>
      <c r="F11" s="73" t="s">
        <v>133</v>
      </c>
      <c r="G11" s="84" t="n">
        <f aca="false">IF(OR(G2="",G5="",G6="",G7=""),"",SUM(G2,G5,G6,G7,G8,G9,G10))</f>
        <v>3375</v>
      </c>
      <c r="H11" s="85" t="n">
        <f aca="false">IF(G11="","",G11/3200)</f>
        <v>1.0546875</v>
      </c>
    </row>
  </sheetData>
  <sheetProtection algorithmName="SHA-512" hashValue="NQMETYyq+dliKvjrD2MrlNU+pMNz9mSFMboQoAw2lXkSlRIksZu5pqgsQbJvZqWwRR6Hgvj4/oc4z3zrYlWyAA==" saltValue="kGH1tv6ZuFZA/usYUteSjA==" spinCount="100000" sheet="true" selectLockedCells="true"/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LibreOffice/6.1.5.2$Windows_X86_64 LibreOffice_project/90f8dcf33c87b3705e78202e3df5142b201bd805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2024-03-09T11:35:40Z</dcterms:created>
  <dc:creator>Eurico César</dc:creator>
  <dc:description/>
  <dc:language>pt-BR</dc:language>
  <cp:lastModifiedBy>Oculto</cp:lastModifiedBy>
  <dcterms:modified xsi:type="dcterms:W3CDTF">2024-11-19T01:45:24Z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