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ário\Desktop\Novo Site\"/>
    </mc:Choice>
  </mc:AlternateContent>
  <bookViews>
    <workbookView xWindow="0" yWindow="0" windowWidth="25200" windowHeight="11385"/>
  </bookViews>
  <sheets>
    <sheet name="Estimativa de Substituição" sheetId="2" r:id="rId1"/>
    <sheet name="Valor de Função" sheetId="1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H11" i="2"/>
  <c r="H10" i="2"/>
  <c r="H12" i="2" l="1"/>
  <c r="H15" i="2" s="1"/>
  <c r="H17" i="2" s="1"/>
</calcChain>
</file>

<file path=xl/sharedStrings.xml><?xml version="1.0" encoding="utf-8"?>
<sst xmlns="http://schemas.openxmlformats.org/spreadsheetml/2006/main" count="24" uniqueCount="24">
  <si>
    <t>CD-01</t>
  </si>
  <si>
    <t>CD-02</t>
  </si>
  <si>
    <t>CD-03</t>
  </si>
  <si>
    <t>CD-04</t>
  </si>
  <si>
    <t>FG-01</t>
  </si>
  <si>
    <t>FG-02</t>
  </si>
  <si>
    <t>FG-03</t>
  </si>
  <si>
    <t>FG-04</t>
  </si>
  <si>
    <t>FG-05</t>
  </si>
  <si>
    <t>FCC</t>
  </si>
  <si>
    <t>DIRETORIA DE GESTÃO DE PESSOAS</t>
  </si>
  <si>
    <t>Planilha de Estimativa de Valor de Substituição</t>
  </si>
  <si>
    <t>Valor</t>
  </si>
  <si>
    <t>FG/CD/FCC do Titular</t>
  </si>
  <si>
    <t>Diferença do valor da Função</t>
  </si>
  <si>
    <t>Início</t>
  </si>
  <si>
    <t>Término</t>
  </si>
  <si>
    <t>Dias</t>
  </si>
  <si>
    <t>Valor Total Estimado</t>
  </si>
  <si>
    <t>A planilha considera os valores vigentes a partir de 1º de janeiro de 2019.</t>
  </si>
  <si>
    <t>Preencha os campos em destaque.</t>
  </si>
  <si>
    <t>FG/CD/FCC do Dependente</t>
  </si>
  <si>
    <t>Período de Substituição</t>
  </si>
  <si>
    <r>
      <rPr>
        <b/>
        <sz val="10"/>
        <color theme="1"/>
        <rFont val="Calibri"/>
        <family val="2"/>
        <scheme val="minor"/>
      </rPr>
      <t>Atenção:</t>
    </r>
    <r>
      <rPr>
        <sz val="10"/>
        <color theme="1"/>
        <rFont val="Calibri"/>
        <family val="2"/>
        <scheme val="minor"/>
      </rPr>
      <t xml:space="preserve"> a planilha apenas estima o cálculo aproximado. Os valores exatos serão objeto de verificação e acerto pelo setor responsável pela folha de pagamento.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</si>
</sst>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66675</xdr:rowOff>
    </xdr:from>
    <xdr:to>
      <xdr:col>8</xdr:col>
      <xdr:colOff>742950</xdr:colOff>
      <xdr:row>5</xdr:row>
      <xdr:rowOff>13933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447675"/>
          <a:ext cx="6200775" cy="518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5"/>
  <sheetViews>
    <sheetView showGridLines="0" tabSelected="1" workbookViewId="0">
      <selection activeCell="F10" sqref="F10:G10"/>
    </sheetView>
  </sheetViews>
  <sheetFormatPr defaultRowHeight="15" x14ac:dyDescent="0.25"/>
  <cols>
    <col min="3" max="7" width="11.7109375" customWidth="1"/>
    <col min="8" max="8" width="15" customWidth="1"/>
    <col min="9" max="9" width="11.7109375" customWidth="1"/>
  </cols>
  <sheetData>
    <row r="3" spans="2:9" x14ac:dyDescent="0.25">
      <c r="B3" s="14"/>
      <c r="C3" s="15"/>
      <c r="D3" s="15"/>
      <c r="E3" s="15"/>
      <c r="F3" s="15"/>
      <c r="G3" s="15"/>
      <c r="H3" s="15"/>
      <c r="I3" s="16"/>
    </row>
    <row r="4" spans="2:9" x14ac:dyDescent="0.25">
      <c r="B4" s="17"/>
      <c r="C4" s="18"/>
      <c r="D4" s="18"/>
      <c r="E4" s="18"/>
      <c r="F4" s="18"/>
      <c r="G4" s="18"/>
      <c r="H4" s="18"/>
      <c r="I4" s="19"/>
    </row>
    <row r="5" spans="2:9" x14ac:dyDescent="0.25">
      <c r="B5" s="17"/>
      <c r="C5" s="18"/>
      <c r="D5" s="18"/>
      <c r="E5" s="18"/>
      <c r="F5" s="18"/>
      <c r="G5" s="18"/>
      <c r="H5" s="18"/>
      <c r="I5" s="19"/>
    </row>
    <row r="6" spans="2:9" x14ac:dyDescent="0.25">
      <c r="B6" s="17"/>
      <c r="C6" s="18"/>
      <c r="D6" s="18"/>
      <c r="E6" s="18"/>
      <c r="F6" s="18"/>
      <c r="G6" s="18"/>
      <c r="H6" s="18"/>
      <c r="I6" s="19"/>
    </row>
    <row r="7" spans="2:9" x14ac:dyDescent="0.25">
      <c r="B7" s="17"/>
      <c r="C7" s="18"/>
      <c r="D7" s="20" t="s">
        <v>10</v>
      </c>
      <c r="E7" s="20"/>
      <c r="F7" s="20"/>
      <c r="G7" s="20"/>
      <c r="H7" s="18"/>
      <c r="I7" s="19"/>
    </row>
    <row r="8" spans="2:9" x14ac:dyDescent="0.25">
      <c r="B8" s="17"/>
      <c r="C8" s="18"/>
      <c r="D8" s="20" t="s">
        <v>11</v>
      </c>
      <c r="E8" s="20"/>
      <c r="F8" s="20"/>
      <c r="G8" s="20"/>
      <c r="H8" s="18"/>
      <c r="I8" s="19"/>
    </row>
    <row r="9" spans="2:9" x14ac:dyDescent="0.25">
      <c r="B9" s="17"/>
      <c r="C9" s="18"/>
      <c r="D9" s="18"/>
      <c r="E9" s="18"/>
      <c r="F9" s="18"/>
      <c r="G9" s="18"/>
      <c r="H9" s="7" t="s">
        <v>12</v>
      </c>
      <c r="I9" s="19"/>
    </row>
    <row r="10" spans="2:9" x14ac:dyDescent="0.25">
      <c r="B10" s="17"/>
      <c r="C10" s="1" t="s">
        <v>13</v>
      </c>
      <c r="D10" s="2"/>
      <c r="E10" s="3"/>
      <c r="F10" s="27"/>
      <c r="G10" s="28"/>
      <c r="H10" s="8" t="b">
        <f>IF(F10="CD-01",'Valor de Função'!F2,IF(F10="CD-02",'Valor de Função'!F3,IF(F10="CD-03",'Valor de Função'!F4,IF(F10="CD-04",'Valor de Função'!F5,IF(F10="FG-01",'Valor de Função'!F6,IF(F10="FG-02",'Valor de Função'!F7,IF(F10="FG-03",'Valor de Função'!F8,IF(F10="FG-04",'Valor de Função'!F9,IF(F10="FG-05",'Valor de Função'!F10,IF(F10="FCC",'Valor de Função'!F11,IF(F10="Nenhuma",0)))))))))))</f>
        <v>0</v>
      </c>
      <c r="I10" s="19"/>
    </row>
    <row r="11" spans="2:9" x14ac:dyDescent="0.25">
      <c r="B11" s="17"/>
      <c r="C11" s="4" t="s">
        <v>21</v>
      </c>
      <c r="D11" s="5"/>
      <c r="E11" s="6"/>
      <c r="F11" s="27"/>
      <c r="G11" s="28"/>
      <c r="H11" s="8" t="b">
        <f>IF(F11="CD-01",'Valor de Função'!F2,IF(F11="CD-02",'Valor de Função'!F3,IF(F11="CD-03",'Valor de Função'!F4,IF(F11="CD-04",'Valor de Função'!F5,IF(F11="FG-01",'Valor de Função'!F6,IF(F11="FG-02",'Valor de Função'!F7,IF(F11="FG-03",'Valor de Função'!F8,IF(F11="FG-04",'Valor de Função'!F9,IF(F11="FG-05",'Valor de Função'!F10,IF(F11="FCC",'Valor de Função'!F11,IF(F11="Nenhuma",0)))))))))))</f>
        <v>0</v>
      </c>
      <c r="I11" s="19"/>
    </row>
    <row r="12" spans="2:9" x14ac:dyDescent="0.25">
      <c r="B12" s="17"/>
      <c r="C12" s="1" t="s">
        <v>14</v>
      </c>
      <c r="D12" s="2"/>
      <c r="E12" s="2"/>
      <c r="F12" s="2"/>
      <c r="G12" s="3"/>
      <c r="H12" s="8">
        <f>H10-H11</f>
        <v>0</v>
      </c>
      <c r="I12" s="19"/>
    </row>
    <row r="13" spans="2:9" x14ac:dyDescent="0.25">
      <c r="B13" s="17"/>
      <c r="C13" s="18"/>
      <c r="D13" s="18"/>
      <c r="E13" s="18"/>
      <c r="F13" s="18"/>
      <c r="G13" s="18"/>
      <c r="H13" s="18"/>
      <c r="I13" s="19"/>
    </row>
    <row r="14" spans="2:9" x14ac:dyDescent="0.25">
      <c r="B14" s="17"/>
      <c r="C14" s="18"/>
      <c r="D14" s="18"/>
      <c r="E14" s="9" t="s">
        <v>15</v>
      </c>
      <c r="F14" s="9" t="s">
        <v>16</v>
      </c>
      <c r="G14" s="9" t="s">
        <v>17</v>
      </c>
      <c r="H14" s="18"/>
      <c r="I14" s="19"/>
    </row>
    <row r="15" spans="2:9" x14ac:dyDescent="0.25">
      <c r="B15" s="17"/>
      <c r="C15" s="11" t="s">
        <v>22</v>
      </c>
      <c r="D15" s="11"/>
      <c r="E15" s="29"/>
      <c r="F15" s="29"/>
      <c r="G15" s="10">
        <f>F15-E15+1</f>
        <v>1</v>
      </c>
      <c r="H15" s="8">
        <f>H12/30*G15</f>
        <v>0</v>
      </c>
      <c r="I15" s="19"/>
    </row>
    <row r="16" spans="2:9" x14ac:dyDescent="0.25">
      <c r="B16" s="17"/>
      <c r="C16" s="18"/>
      <c r="D16" s="18"/>
      <c r="E16" s="18"/>
      <c r="F16" s="18"/>
      <c r="G16" s="18"/>
      <c r="H16" s="18"/>
      <c r="I16" s="19"/>
    </row>
    <row r="17" spans="2:9" x14ac:dyDescent="0.25">
      <c r="B17" s="17"/>
      <c r="C17" s="18"/>
      <c r="D17" s="18"/>
      <c r="E17" s="18"/>
      <c r="F17" s="12" t="s">
        <v>18</v>
      </c>
      <c r="G17" s="12"/>
      <c r="H17" s="13">
        <f>H15</f>
        <v>0</v>
      </c>
      <c r="I17" s="19"/>
    </row>
    <row r="18" spans="2:9" x14ac:dyDescent="0.25">
      <c r="B18" s="17"/>
      <c r="C18" s="18"/>
      <c r="D18" s="18"/>
      <c r="E18" s="18"/>
      <c r="F18" s="18"/>
      <c r="G18" s="18"/>
      <c r="H18" s="18"/>
      <c r="I18" s="19"/>
    </row>
    <row r="19" spans="2:9" x14ac:dyDescent="0.25">
      <c r="B19" s="17"/>
      <c r="C19" s="21" t="s">
        <v>23</v>
      </c>
      <c r="D19" s="22"/>
      <c r="E19" s="22"/>
      <c r="F19" s="22"/>
      <c r="G19" s="22"/>
      <c r="H19" s="22"/>
      <c r="I19" s="19"/>
    </row>
    <row r="20" spans="2:9" x14ac:dyDescent="0.25">
      <c r="B20" s="17"/>
      <c r="C20" s="22"/>
      <c r="D20" s="22"/>
      <c r="E20" s="22"/>
      <c r="F20" s="22"/>
      <c r="G20" s="22"/>
      <c r="H20" s="22"/>
      <c r="I20" s="19"/>
    </row>
    <row r="21" spans="2:9" x14ac:dyDescent="0.25">
      <c r="B21" s="17"/>
      <c r="C21" s="18"/>
      <c r="D21" s="18"/>
      <c r="E21" s="18"/>
      <c r="F21" s="18"/>
      <c r="G21" s="18"/>
      <c r="H21" s="18"/>
      <c r="I21" s="19"/>
    </row>
    <row r="22" spans="2:9" x14ac:dyDescent="0.25">
      <c r="B22" s="17"/>
      <c r="C22" s="23" t="s">
        <v>19</v>
      </c>
      <c r="D22" s="23"/>
      <c r="E22" s="23"/>
      <c r="F22" s="23"/>
      <c r="G22" s="23"/>
      <c r="H22" s="23"/>
      <c r="I22" s="19"/>
    </row>
    <row r="23" spans="2:9" x14ac:dyDescent="0.25">
      <c r="B23" s="17"/>
      <c r="C23" s="18"/>
      <c r="D23" s="18"/>
      <c r="E23" s="18"/>
      <c r="F23" s="18"/>
      <c r="G23" s="18"/>
      <c r="H23" s="18"/>
      <c r="I23" s="19"/>
    </row>
    <row r="24" spans="2:9" x14ac:dyDescent="0.25">
      <c r="B24" s="17"/>
      <c r="C24" s="23" t="s">
        <v>20</v>
      </c>
      <c r="D24" s="23"/>
      <c r="E24" s="23"/>
      <c r="F24" s="18"/>
      <c r="G24" s="18"/>
      <c r="H24" s="18"/>
      <c r="I24" s="19"/>
    </row>
    <row r="25" spans="2:9" x14ac:dyDescent="0.25">
      <c r="B25" s="24"/>
      <c r="C25" s="25"/>
      <c r="D25" s="25"/>
      <c r="E25" s="25"/>
      <c r="F25" s="25"/>
      <c r="G25" s="25"/>
      <c r="H25" s="25"/>
      <c r="I25" s="26"/>
    </row>
  </sheetData>
  <sheetProtection algorithmName="SHA-512" hashValue="nOUbcq6l1ztN2ULlULZvjuLqmdoaMFsQyC18a4D2Urqz2BPGis7rjH7kUE5HdSPFR/SqX03amCwoYKBwaWPiLg==" saltValue="3m4HHPYOpBVkkPFuOe28RQ==" spinCount="100000" sheet="1" objects="1" scenarios="1" selectLockedCells="1"/>
  <mergeCells count="12">
    <mergeCell ref="F17:G17"/>
    <mergeCell ref="D8:G8"/>
    <mergeCell ref="D7:G7"/>
    <mergeCell ref="C19:H20"/>
    <mergeCell ref="C22:H22"/>
    <mergeCell ref="C24:E24"/>
    <mergeCell ref="C10:E10"/>
    <mergeCell ref="C11:E11"/>
    <mergeCell ref="F11:G11"/>
    <mergeCell ref="F10:G10"/>
    <mergeCell ref="C15:D15"/>
    <mergeCell ref="C12:G12"/>
  </mergeCells>
  <dataValidations count="3">
    <dataValidation type="list" showInputMessage="1" showErrorMessage="1" sqref="F10:G10">
      <formula1>"Nenhuma,CD-01,CD-02,CD-03,CD-04,FG-01,FG-02,FG-03,FG-04,FG-05,FCC"</formula1>
    </dataValidation>
    <dataValidation type="list" allowBlank="1" showInputMessage="1" showErrorMessage="1" sqref="F11:G11">
      <formula1>"Nenhuma,CD-01,CD-02,CD-03,CD-04,FG-01,FG-02,FG-03,FG-04,FG-05,FCC"</formula1>
    </dataValidation>
    <dataValidation type="date" allowBlank="1" showInputMessage="1" showErrorMessage="1" errorTitle="Atenção" error="Preencha a data com formato numérico  xx/xx/xxxx, considerando o intervalo de 01/01/2019 a 31/12/2020." sqref="E15 F15">
      <formula1>43466</formula1>
      <formula2>44196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11"/>
  <sheetViews>
    <sheetView workbookViewId="0">
      <selection activeCell="C5" sqref="C5"/>
    </sheetView>
  </sheetViews>
  <sheetFormatPr defaultRowHeight="15" x14ac:dyDescent="0.25"/>
  <sheetData>
    <row r="2" spans="4:6" x14ac:dyDescent="0.25">
      <c r="D2" t="s">
        <v>0</v>
      </c>
      <c r="E2">
        <v>13474.12</v>
      </c>
      <c r="F2">
        <v>8084.47</v>
      </c>
    </row>
    <row r="3" spans="4:6" x14ac:dyDescent="0.25">
      <c r="D3" t="s">
        <v>1</v>
      </c>
      <c r="E3">
        <v>11263.53</v>
      </c>
      <c r="F3">
        <v>6758.12</v>
      </c>
    </row>
    <row r="4" spans="4:6" x14ac:dyDescent="0.25">
      <c r="D4" t="s">
        <v>2</v>
      </c>
      <c r="E4">
        <v>8842.39</v>
      </c>
      <c r="F4">
        <v>5305.43</v>
      </c>
    </row>
    <row r="5" spans="4:6" x14ac:dyDescent="0.25">
      <c r="D5" t="s">
        <v>3</v>
      </c>
      <c r="E5">
        <v>6421.26</v>
      </c>
      <c r="F5">
        <v>3852.76</v>
      </c>
    </row>
    <row r="6" spans="4:6" x14ac:dyDescent="0.25">
      <c r="D6" t="s">
        <v>4</v>
      </c>
      <c r="F6">
        <v>975.51</v>
      </c>
    </row>
    <row r="7" spans="4:6" x14ac:dyDescent="0.25">
      <c r="D7" t="s">
        <v>5</v>
      </c>
      <c r="F7">
        <v>656.25</v>
      </c>
    </row>
    <row r="8" spans="4:6" x14ac:dyDescent="0.25">
      <c r="D8" t="s">
        <v>6</v>
      </c>
      <c r="F8">
        <v>532.07000000000005</v>
      </c>
    </row>
    <row r="9" spans="4:6" x14ac:dyDescent="0.25">
      <c r="D9" t="s">
        <v>7</v>
      </c>
      <c r="F9">
        <v>270.83</v>
      </c>
    </row>
    <row r="10" spans="4:6" x14ac:dyDescent="0.25">
      <c r="D10" t="s">
        <v>8</v>
      </c>
      <c r="F10">
        <v>219.75</v>
      </c>
    </row>
    <row r="11" spans="4:6" x14ac:dyDescent="0.25">
      <c r="D11" t="s">
        <v>9</v>
      </c>
      <c r="F11">
        <v>983.18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Estimativa de Substituição</vt:lpstr>
      <vt:lpstr>Valor de Função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2019-06-10T18:55:52Z</dcterms:created>
  <dcterms:modified xsi:type="dcterms:W3CDTF">2019-06-10T19:37:20Z</dcterms:modified>
</cp:coreProperties>
</file>