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Verbas Recisórias" sheetId="1" state="visible" r:id="rId2"/>
    <sheet name="Tabela dinâmica_Verbas Recisórias_1" sheetId="2" state="visible" r:id="rId3"/>
  </sheets>
  <definedNames>
    <definedName function="false" hidden="false" localSheetId="0" name="_xlnm.Print_Area" vbProcedure="false">'Verbas Recisórias'!$A$1:$T$22</definedName>
  </definedName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2" authorId="0">
      <text>
        <r>
          <rPr>
            <sz val="11"/>
            <color rgb="FF000000"/>
            <rFont val="Calibri"/>
            <family val="2"/>
            <charset val="1"/>
          </rPr>
          <t xml:space="preserve">No momento da recisão o trabalhador pode ter uma férias vencida e mais alguns meses que deve ser lançado nas proporocionais
</t>
        </r>
      </text>
    </comment>
    <comment ref="T9" authorId="0">
      <text>
        <r>
          <rPr>
            <sz val="9"/>
            <color rgb="FF000000"/>
            <rFont val="Tahoma"/>
            <family val="2"/>
            <charset val="1"/>
          </rPr>
          <t xml:space="preserve">Verificar o Percentual da planilha de cada contrato</t>
        </r>
      </text>
    </comment>
  </commentList>
</comments>
</file>

<file path=xl/sharedStrings.xml><?xml version="1.0" encoding="utf-8"?>
<sst xmlns="http://schemas.openxmlformats.org/spreadsheetml/2006/main" count="40" uniqueCount="37">
  <si>
    <t xml:space="preserve">DATA DE ADMISSÃO</t>
  </si>
  <si>
    <t xml:space="preserve">AVOS</t>
  </si>
  <si>
    <t xml:space="preserve">VALOR DAS FÉRIAS</t>
  </si>
  <si>
    <t xml:space="preserve">ADICIONAL DE FÉRIAS</t>
  </si>
  <si>
    <t xml:space="preserve">13º + FÉR e 1/3+ INC SUB 2.2</t>
  </si>
  <si>
    <t xml:space="preserve">NOME DO EMPREGADO</t>
  </si>
  <si>
    <t xml:space="preserve">CARGO/FUNÇÃO</t>
  </si>
  <si>
    <t xml:space="preserve">NA EMPRESA</t>
  </si>
  <si>
    <t xml:space="preserve">NO ORGÃO</t>
  </si>
  <si>
    <t xml:space="preserve">DESLIGAMENTO NO ÓRGÃO</t>
  </si>
  <si>
    <t xml:space="preserve">REMUNERAÇÃO</t>
  </si>
  <si>
    <t xml:space="preserve">13°</t>
  </si>
  <si>
    <t xml:space="preserve">FÉRIAS VENCIDAS</t>
  </si>
  <si>
    <t xml:space="preserve">FÉRIAS PROPORCIONAL</t>
  </si>
  <si>
    <t xml:space="preserve">13º PROPORCIONAL</t>
  </si>
  <si>
    <t xml:space="preserve"> FÉRIAS VENCIDAS</t>
  </si>
  <si>
    <t xml:space="preserve">1/3 FÉRIAS VENCIDAS</t>
  </si>
  <si>
    <t xml:space="preserve">1/3 FÉRIAS PROPORCIONAL</t>
  </si>
  <si>
    <t xml:space="preserve">TOTAL DAS VERBAS</t>
  </si>
  <si>
    <t xml:space="preserve">INCIDÊNCIA DO SUB. 2.2</t>
  </si>
  <si>
    <t xml:space="preserve">Dias trabalhados</t>
  </si>
  <si>
    <t xml:space="preserve">MULTA DE FGTS 5%</t>
  </si>
  <si>
    <t xml:space="preserve">TOTAL GERAL</t>
  </si>
  <si>
    <t xml:space="preserve">INCIDÊNCIA SUBMÓDULO 2.2</t>
  </si>
  <si>
    <t xml:space="preserve">RAT</t>
  </si>
  <si>
    <t xml:space="preserve">PERCENTUAL DO SUBMÓDULO 2.2</t>
  </si>
  <si>
    <t xml:space="preserve">Dados</t>
  </si>
  <si>
    <t xml:space="preserve">Soma -  FÉRIAS VENCIDAS</t>
  </si>
  <si>
    <t xml:space="preserve">Soma - FÉRIAS PROPORCIONAL2</t>
  </si>
  <si>
    <t xml:space="preserve">Soma - 1/3 FÉRIAS VENCIDAS</t>
  </si>
  <si>
    <t xml:space="preserve">Soma - 1/3 FÉRIAS PROPORCIONAL</t>
  </si>
  <si>
    <t xml:space="preserve">Soma - TOTAL DAS VERBAS</t>
  </si>
  <si>
    <t xml:space="preserve">Soma - INCIDÊNCIA DO SUB. 2.2</t>
  </si>
  <si>
    <t xml:space="preserve">Soma - MULTA DE FGTS 5%</t>
  </si>
  <si>
    <t xml:space="preserve">Soma - TOTAL GERAL</t>
  </si>
  <si>
    <t xml:space="preserve">(vazio)</t>
  </si>
  <si>
    <t xml:space="preserve">Total Resultado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</si>
</sst>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_-&quot;R$ &quot;* #,##0.00_-;&quot;-R$ &quot;* #,##0.00_-;_-&quot;R$ &quot;* \-??_-;_-@_-"/>
    <numFmt numFmtId="167" formatCode="0"/>
    <numFmt numFmtId="168" formatCode="General"/>
    <numFmt numFmtId="169" formatCode="0%"/>
    <numFmt numFmtId="170" formatCode="0.00%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sz val="9"/>
      <color rgb="FF000000"/>
      <name val="Tahoma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E6FF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00B8FF"/>
        <bgColor rgb="FF33CCCC"/>
      </patternFill>
    </fill>
    <fill>
      <patternFill patternType="solid">
        <fgColor rgb="FF9999FF"/>
        <bgColor rgb="FFCC99FF"/>
      </patternFill>
    </fill>
    <fill>
      <patternFill patternType="solid">
        <fgColor rgb="FFFF0000"/>
        <bgColor rgb="FF99330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3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4" borderId="2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5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3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4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5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7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7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4" fillId="0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7" fillId="8" borderId="9" xfId="19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4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8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1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4" fillId="0" borderId="2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nto da tabela dinâmica" xfId="20"/>
    <cellStyle name="Valor da tabela dinâmica" xfId="21"/>
    <cellStyle name="Campo da tabela dinâmica" xfId="22"/>
    <cellStyle name="Categoria da tabela dinâmica" xfId="23"/>
    <cellStyle name="Título da tabela dinâmica" xfId="24"/>
    <cellStyle name="Resultado da tabela dinâmica" xfId="25"/>
  </cellStyles>
  <colors>
    <indexedColors>
      <rgbColor rgb="FF000000"/>
      <rgbColor rgb="FFFFFFFF"/>
      <rgbColor rgb="FFFF0000"/>
      <rgbColor rgb="FF00FF00"/>
      <rgbColor rgb="FF0000FF"/>
      <rgbColor rgb="FFE6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8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0" createdVersion="3">
  <cacheSource type="worksheet">
    <worksheetSource ref="A2:S22" sheet="Verbas Recisórias"/>
  </cacheSource>
  <cacheFields count="19">
    <cacheField name="NOME DO EMPREGADO" numFmtId="0">
      <sharedItems containsString="0" containsBlank="1" count="1">
        <m/>
      </sharedItems>
    </cacheField>
    <cacheField name="CARGO/FUNÇÃO" numFmtId="0">
      <sharedItems containsString="0" containsBlank="1" count="1">
        <m/>
      </sharedItems>
    </cacheField>
    <cacheField name="NA EMPRESA" numFmtId="0">
      <sharedItems containsNonDate="0" containsDate="1" containsString="0" containsBlank="1" minDate="2017-01-01T00:00:00" maxDate="2017-01-01T00:00:00" count="2">
        <d v="2017-01-01T00:00:00"/>
        <m/>
      </sharedItems>
    </cacheField>
    <cacheField name="NO ORGÃO" numFmtId="0">
      <sharedItems containsNonDate="0" containsDate="1" containsString="0" containsBlank="1" minDate="2017-01-01T00:00:00" maxDate="2017-01-01T00:00:00" count="2">
        <d v="2017-01-01T00:00:00"/>
        <m/>
      </sharedItems>
    </cacheField>
    <cacheField name="DESLIGAMENTO NO ÓRGÃO" numFmtId="0">
      <sharedItems containsNonDate="0" containsDate="1" containsString="0" containsBlank="1" minDate="2018-01-01T00:00:00" maxDate="2018-01-01T00:00:00" count="2">
        <d v="2018-01-01T00:00:00"/>
        <m/>
      </sharedItems>
    </cacheField>
    <cacheField name="REMUNERAÇÃO" numFmtId="0">
      <sharedItems containsString="0" containsBlank="1" containsNumber="1" containsInteger="1" minValue="1000" maxValue="1000" count="2">
        <n v="1000"/>
        <m/>
      </sharedItems>
    </cacheField>
    <cacheField name="13°" numFmtId="0">
      <sharedItems containsString="0" containsBlank="1" containsNumber="1" containsInteger="1" minValue="11" maxValue="11" count="2">
        <n v="11"/>
        <m/>
      </sharedItems>
    </cacheField>
    <cacheField name="FÉRIAS VENCIDAS" numFmtId="0">
      <sharedItems containsString="0" containsBlank="1" containsNumber="1" containsInteger="1" minValue="12" maxValue="12" count="2">
        <n v="12"/>
        <m/>
      </sharedItems>
    </cacheField>
    <cacheField name="FÉRIAS PROPORCIONAL" numFmtId="0">
      <sharedItems containsString="0" containsBlank="1" containsNumber="1" containsInteger="1" minValue="10" maxValue="10" count="2">
        <n v="10"/>
        <m/>
      </sharedItems>
    </cacheField>
    <cacheField name="13º PROPORCIONAL" numFmtId="0">
      <sharedItems containsSemiMixedTypes="0" containsString="0" containsNumber="1" minValue="0" maxValue="916.666666666667" count="2">
        <n v="0"/>
        <n v="916.666666666667"/>
      </sharedItems>
    </cacheField>
    <cacheField name=" FÉRIAS VENCIDAS" numFmtId="0">
      <sharedItems containsSemiMixedTypes="0" containsString="0" containsNumber="1" containsInteger="1" minValue="0" maxValue="1000" count="2">
        <n v="0"/>
        <n v="1000"/>
      </sharedItems>
    </cacheField>
    <cacheField name="FÉRIAS PROPORCIONAL2" numFmtId="0">
      <sharedItems containsSemiMixedTypes="0" containsString="0" containsNumber="1" minValue="0" maxValue="833.333333333333" count="2">
        <n v="0"/>
        <n v="833.333333333333"/>
      </sharedItems>
    </cacheField>
    <cacheField name="1/3 FÉRIAS VENCIDAS" numFmtId="0">
      <sharedItems containsSemiMixedTypes="0" containsString="0" containsNumber="1" minValue="0" maxValue="333.333333333333" count="2">
        <n v="0"/>
        <n v="333.333333333333"/>
      </sharedItems>
    </cacheField>
    <cacheField name="1/3 FÉRIAS PROPORCIONAL" numFmtId="0">
      <sharedItems containsSemiMixedTypes="0" containsString="0" containsNumber="1" minValue="0" maxValue="277.777777777778" count="2">
        <n v="0"/>
        <n v="277.777777777778"/>
      </sharedItems>
    </cacheField>
    <cacheField name="TOTAL DAS VERBAS" numFmtId="0">
      <sharedItems containsSemiMixedTypes="0" containsString="0" containsNumber="1" minValue="0" maxValue="3361.11111111111" count="2">
        <n v="0"/>
        <n v="3361.11111111111"/>
      </sharedItems>
    </cacheField>
    <cacheField name="INCIDÊNCIA DO SUB. 2.2" numFmtId="0">
      <sharedItems containsSemiMixedTypes="0" containsString="0" containsNumber="1" minValue="0" maxValue="1236.88888888889" count="2">
        <n v="0"/>
        <n v="1236.88888888889"/>
      </sharedItems>
    </cacheField>
    <cacheField name="Dias trabalhados" numFmtId="0">
      <sharedItems containsSemiMixedTypes="0" containsString="0" containsNumber="1" containsInteger="1" minValue="0" maxValue="365" count="2">
        <n v="0"/>
        <n v="365"/>
      </sharedItems>
    </cacheField>
    <cacheField name="MULTA DE FGTS 5%" numFmtId="0">
      <sharedItems containsSemiMixedTypes="0" containsString="0" containsNumber="1" minValue="0" maxValue="608.333333333333" count="2">
        <n v="0"/>
        <n v="608.333333333333"/>
      </sharedItems>
    </cacheField>
    <cacheField name="TOTAL GERAL" numFmtId="0">
      <sharedItems containsString="0" containsBlank="1" containsNumber="1" minValue="5206.33333333333" maxValue="5206.33333333333" count="2">
        <n v="5206.33333333333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x v="0"/>
    <x v="0"/>
    <x v="0"/>
    <x v="0"/>
    <x v="0"/>
    <x v="0"/>
    <x v="0"/>
    <x v="1"/>
    <x v="1"/>
    <x v="1"/>
    <x v="1"/>
    <x v="1"/>
    <x v="1"/>
    <x v="1"/>
    <x v="1"/>
    <x v="1"/>
    <x v="0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  <r>
    <x v="0"/>
    <x v="0"/>
    <x v="1"/>
    <x v="1"/>
    <x v="1"/>
    <x v="1"/>
    <x v="1"/>
    <x v="1"/>
    <x v="1"/>
    <x v="0"/>
    <x v="0"/>
    <x v="0"/>
    <x v="0"/>
    <x v="0"/>
    <x v="0"/>
    <x v="0"/>
    <x v="0"/>
    <x v="0"/>
    <x v="1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1:I4" firstHeaderRow="1" firstDataRow="2" firstDataCol="1"/>
  <pivotFields count="19">
    <pivotField axis="axisRow" showAll="0" defaultSubtotal="0" compact="0" outline="0">
      <items count="1">
        <item x="0"/>
      </items>
    </pivotField>
    <pivotField showAll="0" compact="0"/>
    <pivotField showAll="0" compact="0"/>
    <pivotField showAll="0" compact="0"/>
    <pivotField showAll="0" compact="0"/>
    <pivotField showAll="0" compact="0"/>
    <pivotField showAll="0" compact="0"/>
    <pivotField showAll="0" compact="0"/>
    <pivotField showAll="0" compact="0"/>
    <pivotField showAll="0" compact="0"/>
    <pivotField dataField="1" showAll="0" compact="0" outline="0"/>
    <pivotField dataField="1" showAll="0" compact="0" outline="0"/>
    <pivotField dataField="1" showAll="0" compact="0" outline="0"/>
    <pivotField dataField="1" showAll="0" compact="0" outline="0"/>
    <pivotField dataField="1" showAll="0" compact="0" outline="0"/>
    <pivotField dataField="1" showAll="0" compact="0" outline="0"/>
    <pivotField showAll="0" compact="0"/>
    <pivotField dataField="1" showAll="0" compact="0" outline="0"/>
    <pivotField dataField="1" showAll="0" compact="0" outline="0"/>
  </pivotFields>
  <rowFields count="1">
    <field x="0"/>
  </rowFields>
  <colFields count="1">
    <field x="-2"/>
  </colFields>
  <dataFields count="8">
    <dataField fld="10" subtotal="sum"/>
    <dataField fld="11" subtotal="sum"/>
    <dataField fld="12" subtotal="sum"/>
    <dataField fld="13" subtotal="sum"/>
    <dataField fld="14" subtotal="sum"/>
    <dataField fld="15" subtotal="sum"/>
    <dataField fld="17" subtotal="sum"/>
    <dataField fld="18" subtotal="sum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 zeroHeight="false" outlineLevelRow="0" outlineLevelCol="0"/>
  <cols>
    <col collapsed="false" customWidth="true" hidden="false" outlineLevel="0" max="1" min="1" style="1" width="37.53"/>
    <col collapsed="false" customWidth="true" hidden="false" outlineLevel="0" max="2" min="2" style="1" width="29.43"/>
    <col collapsed="false" customWidth="true" hidden="false" outlineLevel="0" max="3" min="3" style="1" width="15.53"/>
    <col collapsed="false" customWidth="true" hidden="false" outlineLevel="0" max="4" min="4" style="1" width="10.65"/>
    <col collapsed="false" customWidth="true" hidden="false" outlineLevel="0" max="5" min="5" style="1" width="16.6"/>
    <col collapsed="false" customWidth="true" hidden="false" outlineLevel="0" max="6" min="6" style="1" width="14.85"/>
    <col collapsed="false" customWidth="true" hidden="false" outlineLevel="0" max="7" min="7" style="1" width="6.35"/>
    <col collapsed="false" customWidth="true" hidden="false" outlineLevel="0" max="8" min="8" style="1" width="16.07"/>
    <col collapsed="false" customWidth="true" hidden="false" outlineLevel="0" max="9" min="9" style="1" width="21.46"/>
    <col collapsed="false" customWidth="true" hidden="false" outlineLevel="0" max="10" min="10" style="1" width="22.14"/>
    <col collapsed="false" customWidth="true" hidden="false" outlineLevel="0" max="11" min="11" style="1" width="12.83"/>
    <col collapsed="false" customWidth="true" hidden="false" outlineLevel="0" max="12" min="12" style="1" width="14.85"/>
    <col collapsed="false" customWidth="true" hidden="false" outlineLevel="0" max="13" min="13" style="1" width="14.16"/>
    <col collapsed="false" customWidth="true" hidden="false" outlineLevel="0" max="14" min="14" style="1" width="14.72"/>
    <col collapsed="false" customWidth="true" hidden="false" outlineLevel="0" max="15" min="15" style="1" width="12.83"/>
    <col collapsed="false" customWidth="true" hidden="false" outlineLevel="0" max="16" min="16" style="1" width="12.83"/>
    <col collapsed="false" customWidth="false" hidden="false" outlineLevel="0" max="17" min="17" style="1" width="11.52"/>
    <col collapsed="false" customWidth="true" hidden="false" outlineLevel="0" max="18" min="18" style="1" width="14.58"/>
    <col collapsed="false" customWidth="true" hidden="false" outlineLevel="0" max="20" min="19" style="1" width="12.83"/>
    <col collapsed="false" customWidth="true" hidden="false" outlineLevel="0" max="21" min="21" style="1" width="31.96"/>
    <col collapsed="false" customWidth="true" hidden="false" outlineLevel="0" max="22" min="22" style="1" width="31.06"/>
    <col collapsed="false" customWidth="true" hidden="false" outlineLevel="0" max="1025" min="23" style="1" width="8.37"/>
  </cols>
  <sheetData>
    <row r="1" customFormat="false" ht="13.8" hidden="false" customHeight="true" outlineLevel="0" collapsed="false">
      <c r="A1" s="2"/>
      <c r="B1" s="2"/>
      <c r="C1" s="3" t="s">
        <v>0</v>
      </c>
      <c r="D1" s="3"/>
      <c r="E1" s="2"/>
      <c r="F1" s="2"/>
      <c r="G1" s="3" t="s">
        <v>1</v>
      </c>
      <c r="H1" s="3"/>
      <c r="I1" s="3"/>
      <c r="J1" s="2"/>
      <c r="K1" s="4" t="s">
        <v>2</v>
      </c>
      <c r="L1" s="4"/>
      <c r="M1" s="4" t="s">
        <v>3</v>
      </c>
      <c r="N1" s="4"/>
      <c r="O1" s="5" t="s">
        <v>4</v>
      </c>
      <c r="P1" s="5"/>
      <c r="Q1" s="2"/>
      <c r="R1" s="2"/>
      <c r="S1" s="2"/>
      <c r="T1" s="6"/>
      <c r="U1" s="6"/>
    </row>
    <row r="2" customFormat="false" ht="30" hidden="false" customHeight="true" outlineLevel="0" collapsed="false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4" t="s">
        <v>14</v>
      </c>
      <c r="K2" s="4" t="s">
        <v>15</v>
      </c>
      <c r="L2" s="4" t="s">
        <v>13</v>
      </c>
      <c r="M2" s="4" t="s">
        <v>16</v>
      </c>
      <c r="N2" s="4" t="s">
        <v>17</v>
      </c>
      <c r="O2" s="4" t="s">
        <v>18</v>
      </c>
      <c r="P2" s="4" t="s">
        <v>19</v>
      </c>
      <c r="Q2" s="7" t="s">
        <v>20</v>
      </c>
      <c r="R2" s="4" t="s">
        <v>21</v>
      </c>
      <c r="S2" s="4" t="s">
        <v>22</v>
      </c>
      <c r="T2" s="8" t="s">
        <v>23</v>
      </c>
      <c r="U2" s="8"/>
    </row>
    <row r="3" customFormat="false" ht="13.8" hidden="false" customHeight="false" outlineLevel="0" collapsed="false">
      <c r="A3" s="9"/>
      <c r="B3" s="9"/>
      <c r="C3" s="10" t="n">
        <v>42736</v>
      </c>
      <c r="D3" s="10" t="n">
        <v>42736</v>
      </c>
      <c r="E3" s="10" t="n">
        <v>43101</v>
      </c>
      <c r="F3" s="11" t="n">
        <v>1000</v>
      </c>
      <c r="G3" s="12" t="n">
        <v>11</v>
      </c>
      <c r="H3" s="13" t="n">
        <v>12</v>
      </c>
      <c r="I3" s="14" t="n">
        <v>10</v>
      </c>
      <c r="J3" s="15" t="n">
        <f aca="false">(F3/12)*G3</f>
        <v>916.666666666667</v>
      </c>
      <c r="K3" s="16" t="n">
        <f aca="false">(F3/12)*H3</f>
        <v>1000</v>
      </c>
      <c r="L3" s="17" t="n">
        <f aca="false">(F3/12)*I3</f>
        <v>833.333333333333</v>
      </c>
      <c r="M3" s="16" t="n">
        <f aca="false">K3/3</f>
        <v>333.333333333333</v>
      </c>
      <c r="N3" s="17" t="n">
        <f aca="false">L3/3</f>
        <v>277.777777777778</v>
      </c>
      <c r="O3" s="18" t="n">
        <f aca="false">SUM(J3:N3)</f>
        <v>3361.11111111111</v>
      </c>
      <c r="P3" s="18" t="n">
        <f aca="false">$T$9*O3</f>
        <v>1236.88888888889</v>
      </c>
      <c r="Q3" s="19" t="n">
        <f aca="false">E3-D3</f>
        <v>365</v>
      </c>
      <c r="R3" s="20" t="n">
        <f aca="false">((F3/30)*(Q3)*0.05)</f>
        <v>608.333333333333</v>
      </c>
      <c r="S3" s="21" t="n">
        <f aca="false">R3+O3+P3</f>
        <v>5206.33333333333</v>
      </c>
      <c r="T3" s="22" t="s">
        <v>24</v>
      </c>
      <c r="U3" s="23" t="s">
        <v>25</v>
      </c>
    </row>
    <row r="4" customFormat="false" ht="13.8" hidden="false" customHeight="false" outlineLevel="0" collapsed="false">
      <c r="A4" s="24"/>
      <c r="B4" s="9"/>
      <c r="C4" s="10"/>
      <c r="D4" s="10"/>
      <c r="E4" s="10"/>
      <c r="F4" s="11"/>
      <c r="G4" s="12"/>
      <c r="H4" s="13"/>
      <c r="I4" s="14"/>
      <c r="J4" s="15" t="n">
        <f aca="false">(F4/12)*G4</f>
        <v>0</v>
      </c>
      <c r="K4" s="16" t="n">
        <f aca="false">(F4/12)*H4</f>
        <v>0</v>
      </c>
      <c r="L4" s="17" t="n">
        <f aca="false">(F4/12)*I4</f>
        <v>0</v>
      </c>
      <c r="M4" s="16" t="n">
        <f aca="false">K4/3</f>
        <v>0</v>
      </c>
      <c r="N4" s="17" t="n">
        <f aca="false">L4/3</f>
        <v>0</v>
      </c>
      <c r="O4" s="18" t="n">
        <f aca="false">SUM(J4:N4)</f>
        <v>0</v>
      </c>
      <c r="P4" s="18" t="n">
        <f aca="false">$T$9*O4</f>
        <v>0</v>
      </c>
      <c r="Q4" s="19" t="n">
        <f aca="false">E4-D4</f>
        <v>0</v>
      </c>
      <c r="R4" s="20" t="n">
        <f aca="false">((F4/30)*(Q4)*0.05)</f>
        <v>0</v>
      </c>
      <c r="S4" s="21"/>
      <c r="T4" s="25" t="n">
        <v>0.01</v>
      </c>
      <c r="U4" s="26" t="n">
        <v>0.348</v>
      </c>
    </row>
    <row r="5" customFormat="false" ht="13.8" hidden="false" customHeight="false" outlineLevel="0" collapsed="false">
      <c r="A5" s="9"/>
      <c r="B5" s="9"/>
      <c r="C5" s="10"/>
      <c r="D5" s="10"/>
      <c r="E5" s="10"/>
      <c r="F5" s="11"/>
      <c r="G5" s="12"/>
      <c r="H5" s="13"/>
      <c r="I5" s="14"/>
      <c r="J5" s="15" t="n">
        <f aca="false">(F5/12)*G5</f>
        <v>0</v>
      </c>
      <c r="K5" s="16" t="n">
        <f aca="false">(F5/12)*H5</f>
        <v>0</v>
      </c>
      <c r="L5" s="17" t="n">
        <f aca="false">(F5/12)*I5</f>
        <v>0</v>
      </c>
      <c r="M5" s="16" t="n">
        <f aca="false">K5/3</f>
        <v>0</v>
      </c>
      <c r="N5" s="17" t="n">
        <f aca="false">L5/3</f>
        <v>0</v>
      </c>
      <c r="O5" s="18" t="n">
        <f aca="false">SUM(J5:N5)</f>
        <v>0</v>
      </c>
      <c r="P5" s="18" t="n">
        <f aca="false">$T$9*O5</f>
        <v>0</v>
      </c>
      <c r="Q5" s="19" t="n">
        <f aca="false">E5-D5</f>
        <v>0</v>
      </c>
      <c r="R5" s="20" t="n">
        <f aca="false">((F5/30)*(Q5)*0.05)</f>
        <v>0</v>
      </c>
      <c r="S5" s="21"/>
      <c r="T5" s="25" t="n">
        <v>0.02</v>
      </c>
      <c r="U5" s="26" t="n">
        <v>0.358</v>
      </c>
    </row>
    <row r="6" customFormat="false" ht="13.8" hidden="false" customHeight="false" outlineLevel="0" collapsed="false">
      <c r="A6" s="24"/>
      <c r="B6" s="9"/>
      <c r="C6" s="10"/>
      <c r="D6" s="10"/>
      <c r="E6" s="10"/>
      <c r="F6" s="11"/>
      <c r="G6" s="12"/>
      <c r="H6" s="13"/>
      <c r="I6" s="14"/>
      <c r="J6" s="15" t="n">
        <f aca="false">(F6/12)*G6</f>
        <v>0</v>
      </c>
      <c r="K6" s="16" t="n">
        <f aca="false">(F6/12)*H6</f>
        <v>0</v>
      </c>
      <c r="L6" s="17" t="n">
        <f aca="false">(F6/12)*I6</f>
        <v>0</v>
      </c>
      <c r="M6" s="16" t="n">
        <f aca="false">K6/3</f>
        <v>0</v>
      </c>
      <c r="N6" s="17" t="n">
        <f aca="false">L6/3</f>
        <v>0</v>
      </c>
      <c r="O6" s="18" t="n">
        <f aca="false">SUM(J6:N6)</f>
        <v>0</v>
      </c>
      <c r="P6" s="18" t="n">
        <f aca="false">$T$9*O6</f>
        <v>0</v>
      </c>
      <c r="Q6" s="19" t="n">
        <f aca="false">E6-D6</f>
        <v>0</v>
      </c>
      <c r="R6" s="20" t="n">
        <f aca="false">((F6/30)*(Q6)*0.05)</f>
        <v>0</v>
      </c>
      <c r="S6" s="21"/>
      <c r="T6" s="25" t="n">
        <v>0.03</v>
      </c>
      <c r="U6" s="26" t="n">
        <v>0.368</v>
      </c>
    </row>
    <row r="7" customFormat="false" ht="13.8" hidden="false" customHeight="false" outlineLevel="0" collapsed="false">
      <c r="A7" s="9"/>
      <c r="B7" s="9"/>
      <c r="C7" s="10"/>
      <c r="D7" s="10"/>
      <c r="E7" s="10"/>
      <c r="F7" s="11"/>
      <c r="G7" s="12"/>
      <c r="H7" s="13"/>
      <c r="I7" s="14"/>
      <c r="J7" s="15" t="n">
        <f aca="false">(F7/12)*G7</f>
        <v>0</v>
      </c>
      <c r="K7" s="16" t="n">
        <f aca="false">(F7/12)*H7</f>
        <v>0</v>
      </c>
      <c r="L7" s="17" t="n">
        <f aca="false">(F7/12)*I7</f>
        <v>0</v>
      </c>
      <c r="M7" s="16" t="n">
        <f aca="false">K7/3</f>
        <v>0</v>
      </c>
      <c r="N7" s="17" t="n">
        <f aca="false">L7/3</f>
        <v>0</v>
      </c>
      <c r="O7" s="18" t="n">
        <f aca="false">SUM(J7:N7)</f>
        <v>0</v>
      </c>
      <c r="P7" s="18" t="n">
        <f aca="false">$T$9*O7</f>
        <v>0</v>
      </c>
      <c r="Q7" s="19" t="n">
        <f aca="false">E7-D7</f>
        <v>0</v>
      </c>
      <c r="R7" s="20" t="n">
        <f aca="false">((F7/30)*(Q7)*0.05)</f>
        <v>0</v>
      </c>
      <c r="S7" s="21"/>
      <c r="T7" s="27"/>
      <c r="U7" s="28"/>
    </row>
    <row r="8" customFormat="false" ht="13.8" hidden="false" customHeight="false" outlineLevel="0" collapsed="false">
      <c r="A8" s="9"/>
      <c r="B8" s="9"/>
      <c r="C8" s="10"/>
      <c r="D8" s="10"/>
      <c r="E8" s="10"/>
      <c r="F8" s="11"/>
      <c r="G8" s="12"/>
      <c r="H8" s="13"/>
      <c r="I8" s="14"/>
      <c r="J8" s="15" t="n">
        <f aca="false">(F8/12)*G8</f>
        <v>0</v>
      </c>
      <c r="K8" s="16" t="n">
        <f aca="false">(F8/12)*H8</f>
        <v>0</v>
      </c>
      <c r="L8" s="17" t="n">
        <f aca="false">(F8/12)*I8</f>
        <v>0</v>
      </c>
      <c r="M8" s="16" t="n">
        <f aca="false">K8/3</f>
        <v>0</v>
      </c>
      <c r="N8" s="17" t="n">
        <f aca="false">L8/3</f>
        <v>0</v>
      </c>
      <c r="O8" s="18" t="n">
        <f aca="false">SUM(J8:N8)</f>
        <v>0</v>
      </c>
      <c r="P8" s="18" t="n">
        <f aca="false">$T$9*O8</f>
        <v>0</v>
      </c>
      <c r="Q8" s="19" t="n">
        <f aca="false">E8-D8</f>
        <v>0</v>
      </c>
      <c r="R8" s="20" t="n">
        <f aca="false">((F8/30)*(Q8)*0.05)</f>
        <v>0</v>
      </c>
      <c r="S8" s="21"/>
      <c r="T8" s="29" t="s">
        <v>25</v>
      </c>
      <c r="U8" s="29"/>
    </row>
    <row r="9" customFormat="false" ht="13.8" hidden="false" customHeight="false" outlineLevel="0" collapsed="false">
      <c r="A9" s="9"/>
      <c r="B9" s="9"/>
      <c r="C9" s="10"/>
      <c r="D9" s="10"/>
      <c r="E9" s="10"/>
      <c r="F9" s="11"/>
      <c r="G9" s="12"/>
      <c r="H9" s="13"/>
      <c r="I9" s="14"/>
      <c r="J9" s="15" t="n">
        <f aca="false">(F9/12)*G9</f>
        <v>0</v>
      </c>
      <c r="K9" s="16" t="n">
        <f aca="false">(F9/12)*H9</f>
        <v>0</v>
      </c>
      <c r="L9" s="17" t="n">
        <f aca="false">(F9/12)*I9</f>
        <v>0</v>
      </c>
      <c r="M9" s="16" t="n">
        <f aca="false">K9/3</f>
        <v>0</v>
      </c>
      <c r="N9" s="17" t="n">
        <f aca="false">L9/3</f>
        <v>0</v>
      </c>
      <c r="O9" s="18" t="n">
        <f aca="false">SUM(J9:N9)</f>
        <v>0</v>
      </c>
      <c r="P9" s="18" t="n">
        <f aca="false">$T$9*O9</f>
        <v>0</v>
      </c>
      <c r="Q9" s="19" t="n">
        <f aca="false">E9-D9</f>
        <v>0</v>
      </c>
      <c r="R9" s="20" t="n">
        <f aca="false">((F9/30)*(Q9)*0.05)</f>
        <v>0</v>
      </c>
      <c r="S9" s="21"/>
      <c r="T9" s="30" t="n">
        <v>0.368</v>
      </c>
      <c r="U9" s="30"/>
    </row>
    <row r="10" customFormat="false" ht="13.8" hidden="false" customHeight="false" outlineLevel="0" collapsed="false">
      <c r="A10" s="9"/>
      <c r="B10" s="9"/>
      <c r="C10" s="10"/>
      <c r="D10" s="10"/>
      <c r="E10" s="10"/>
      <c r="F10" s="11"/>
      <c r="G10" s="12"/>
      <c r="H10" s="13"/>
      <c r="I10" s="14"/>
      <c r="J10" s="15" t="n">
        <f aca="false">(F10/12)*G10</f>
        <v>0</v>
      </c>
      <c r="K10" s="16" t="n">
        <f aca="false">(F10/12)*H10</f>
        <v>0</v>
      </c>
      <c r="L10" s="17" t="n">
        <f aca="false">(F10/12)*I10</f>
        <v>0</v>
      </c>
      <c r="M10" s="16" t="n">
        <f aca="false">K10/3</f>
        <v>0</v>
      </c>
      <c r="N10" s="17" t="n">
        <f aca="false">L10/3</f>
        <v>0</v>
      </c>
      <c r="O10" s="18" t="n">
        <f aca="false">SUM(J10:N10)</f>
        <v>0</v>
      </c>
      <c r="P10" s="18" t="n">
        <f aca="false">$T$9*O10</f>
        <v>0</v>
      </c>
      <c r="Q10" s="19" t="n">
        <f aca="false">E10-D10</f>
        <v>0</v>
      </c>
      <c r="R10" s="20" t="n">
        <f aca="false">((F10/30)*(Q10)*0.05)</f>
        <v>0</v>
      </c>
      <c r="S10" s="21"/>
      <c r="T10" s="30"/>
      <c r="U10" s="30"/>
    </row>
    <row r="11" customFormat="false" ht="13.8" hidden="false" customHeight="false" outlineLevel="0" collapsed="false">
      <c r="A11" s="9"/>
      <c r="B11" s="9"/>
      <c r="C11" s="10"/>
      <c r="D11" s="10"/>
      <c r="E11" s="10"/>
      <c r="F11" s="11"/>
      <c r="G11" s="12"/>
      <c r="H11" s="13"/>
      <c r="I11" s="14"/>
      <c r="J11" s="15" t="n">
        <f aca="false">(F11/12)*G11</f>
        <v>0</v>
      </c>
      <c r="K11" s="16" t="n">
        <f aca="false">(F11/12)*H11</f>
        <v>0</v>
      </c>
      <c r="L11" s="17" t="n">
        <f aca="false">(F11/12)*I11</f>
        <v>0</v>
      </c>
      <c r="M11" s="16" t="n">
        <f aca="false">K11/3</f>
        <v>0</v>
      </c>
      <c r="N11" s="17" t="n">
        <f aca="false">L11/3</f>
        <v>0</v>
      </c>
      <c r="O11" s="18" t="n">
        <f aca="false">SUM(J11:N11)</f>
        <v>0</v>
      </c>
      <c r="P11" s="18" t="n">
        <f aca="false">$T$9*O11</f>
        <v>0</v>
      </c>
      <c r="Q11" s="19" t="n">
        <f aca="false">E11-D11</f>
        <v>0</v>
      </c>
      <c r="R11" s="20" t="n">
        <f aca="false">((F11/30)*(Q11)*0.05)</f>
        <v>0</v>
      </c>
      <c r="S11" s="21"/>
    </row>
    <row r="12" customFormat="false" ht="13.8" hidden="false" customHeight="false" outlineLevel="0" collapsed="false">
      <c r="A12" s="9"/>
      <c r="B12" s="9"/>
      <c r="C12" s="10"/>
      <c r="D12" s="10"/>
      <c r="E12" s="10"/>
      <c r="F12" s="11"/>
      <c r="G12" s="12"/>
      <c r="H12" s="13"/>
      <c r="I12" s="14"/>
      <c r="J12" s="15" t="n">
        <f aca="false">(F12/12)*G12</f>
        <v>0</v>
      </c>
      <c r="K12" s="16" t="n">
        <f aca="false">(F12/12)*H12</f>
        <v>0</v>
      </c>
      <c r="L12" s="17" t="n">
        <f aca="false">(F12/12)*I12</f>
        <v>0</v>
      </c>
      <c r="M12" s="16" t="n">
        <f aca="false">K12/3</f>
        <v>0</v>
      </c>
      <c r="N12" s="17" t="n">
        <f aca="false">L12/3</f>
        <v>0</v>
      </c>
      <c r="O12" s="18" t="n">
        <f aca="false">SUM(J12:N12)</f>
        <v>0</v>
      </c>
      <c r="P12" s="18" t="n">
        <f aca="false">$T$9*O12</f>
        <v>0</v>
      </c>
      <c r="Q12" s="19" t="n">
        <f aca="false">E12-D12</f>
        <v>0</v>
      </c>
      <c r="R12" s="20" t="n">
        <f aca="false">((F12/30)*(Q12)*0.05)</f>
        <v>0</v>
      </c>
      <c r="S12" s="21"/>
    </row>
    <row r="13" customFormat="false" ht="13.8" hidden="false" customHeight="false" outlineLevel="0" collapsed="false">
      <c r="A13" s="9"/>
      <c r="B13" s="9"/>
      <c r="C13" s="10"/>
      <c r="D13" s="10"/>
      <c r="E13" s="10"/>
      <c r="F13" s="11"/>
      <c r="G13" s="12"/>
      <c r="H13" s="13"/>
      <c r="I13" s="14"/>
      <c r="J13" s="15" t="n">
        <f aca="false">(F13/12)*G13</f>
        <v>0</v>
      </c>
      <c r="K13" s="16" t="n">
        <f aca="false">(F13/12)*H13</f>
        <v>0</v>
      </c>
      <c r="L13" s="17" t="n">
        <f aca="false">(F13/12)*I13</f>
        <v>0</v>
      </c>
      <c r="M13" s="16" t="n">
        <f aca="false">K13/3</f>
        <v>0</v>
      </c>
      <c r="N13" s="17" t="n">
        <f aca="false">L13/3</f>
        <v>0</v>
      </c>
      <c r="O13" s="18" t="n">
        <f aca="false">SUM(J13:N13)</f>
        <v>0</v>
      </c>
      <c r="P13" s="18" t="n">
        <f aca="false">$T$9*O13</f>
        <v>0</v>
      </c>
      <c r="Q13" s="19" t="n">
        <f aca="false">E13-D13</f>
        <v>0</v>
      </c>
      <c r="R13" s="20" t="n">
        <f aca="false">((F13/30)*(Q13)*0.05)</f>
        <v>0</v>
      </c>
      <c r="S13" s="21"/>
    </row>
    <row r="14" customFormat="false" ht="13.8" hidden="false" customHeight="false" outlineLevel="0" collapsed="false">
      <c r="A14" s="9"/>
      <c r="B14" s="9"/>
      <c r="C14" s="10"/>
      <c r="D14" s="10"/>
      <c r="E14" s="10"/>
      <c r="F14" s="11"/>
      <c r="G14" s="12"/>
      <c r="H14" s="13"/>
      <c r="I14" s="14"/>
      <c r="J14" s="15" t="n">
        <f aca="false">(F14/12)*G14</f>
        <v>0</v>
      </c>
      <c r="K14" s="16" t="n">
        <f aca="false">(F14/12)*H14</f>
        <v>0</v>
      </c>
      <c r="L14" s="17" t="n">
        <f aca="false">(F14/12)*I14</f>
        <v>0</v>
      </c>
      <c r="M14" s="16" t="n">
        <f aca="false">K14/3</f>
        <v>0</v>
      </c>
      <c r="N14" s="17" t="n">
        <f aca="false">L14/3</f>
        <v>0</v>
      </c>
      <c r="O14" s="18" t="n">
        <f aca="false">SUM(J14:N14)</f>
        <v>0</v>
      </c>
      <c r="P14" s="18" t="n">
        <f aca="false">$T$9*O14</f>
        <v>0</v>
      </c>
      <c r="Q14" s="19" t="n">
        <f aca="false">E14-D14</f>
        <v>0</v>
      </c>
      <c r="R14" s="20" t="n">
        <f aca="false">((F14/30)*(Q14)*0.05)</f>
        <v>0</v>
      </c>
      <c r="S14" s="21"/>
    </row>
    <row r="15" customFormat="false" ht="13.8" hidden="false" customHeight="false" outlineLevel="0" collapsed="false">
      <c r="A15" s="9"/>
      <c r="B15" s="9"/>
      <c r="C15" s="10"/>
      <c r="D15" s="10"/>
      <c r="E15" s="10"/>
      <c r="F15" s="11"/>
      <c r="G15" s="12"/>
      <c r="H15" s="13"/>
      <c r="I15" s="14"/>
      <c r="J15" s="15" t="n">
        <f aca="false">(F15/12)*G15</f>
        <v>0</v>
      </c>
      <c r="K15" s="16" t="n">
        <f aca="false">(F15/12)*H15</f>
        <v>0</v>
      </c>
      <c r="L15" s="17" t="n">
        <f aca="false">(F15/12)*I15</f>
        <v>0</v>
      </c>
      <c r="M15" s="16" t="n">
        <f aca="false">K15/3</f>
        <v>0</v>
      </c>
      <c r="N15" s="17" t="n">
        <f aca="false">L15/3</f>
        <v>0</v>
      </c>
      <c r="O15" s="18" t="n">
        <f aca="false">SUM(J15:N15)</f>
        <v>0</v>
      </c>
      <c r="P15" s="18" t="n">
        <f aca="false">$T$9*O15</f>
        <v>0</v>
      </c>
      <c r="Q15" s="19" t="n">
        <f aca="false">E15-D15</f>
        <v>0</v>
      </c>
      <c r="R15" s="20" t="n">
        <f aca="false">((F15/30)*(Q15)*0.05)</f>
        <v>0</v>
      </c>
      <c r="S15" s="21"/>
    </row>
    <row r="16" customFormat="false" ht="13.8" hidden="false" customHeight="false" outlineLevel="0" collapsed="false">
      <c r="A16" s="9"/>
      <c r="B16" s="9"/>
      <c r="C16" s="10"/>
      <c r="D16" s="10"/>
      <c r="E16" s="10"/>
      <c r="F16" s="11"/>
      <c r="G16" s="12"/>
      <c r="H16" s="13"/>
      <c r="I16" s="14"/>
      <c r="J16" s="15" t="n">
        <f aca="false">(F16/12)*G16</f>
        <v>0</v>
      </c>
      <c r="K16" s="16" t="n">
        <f aca="false">(F16/12)*H16</f>
        <v>0</v>
      </c>
      <c r="L16" s="17" t="n">
        <f aca="false">(F16/12)*I16</f>
        <v>0</v>
      </c>
      <c r="M16" s="16" t="n">
        <f aca="false">K16/3</f>
        <v>0</v>
      </c>
      <c r="N16" s="17" t="n">
        <f aca="false">L16/3</f>
        <v>0</v>
      </c>
      <c r="O16" s="18" t="n">
        <f aca="false">SUM(J16:N16)</f>
        <v>0</v>
      </c>
      <c r="P16" s="18" t="n">
        <f aca="false">$T$9*O16</f>
        <v>0</v>
      </c>
      <c r="Q16" s="19" t="n">
        <f aca="false">E16-D16</f>
        <v>0</v>
      </c>
      <c r="R16" s="20" t="n">
        <f aca="false">((F16/30)*(Q16)*0.05)</f>
        <v>0</v>
      </c>
      <c r="S16" s="21"/>
    </row>
    <row r="17" customFormat="false" ht="13.8" hidden="false" customHeight="false" outlineLevel="0" collapsed="false">
      <c r="A17" s="9"/>
      <c r="B17" s="9"/>
      <c r="C17" s="10"/>
      <c r="D17" s="10"/>
      <c r="E17" s="10"/>
      <c r="F17" s="11"/>
      <c r="G17" s="12"/>
      <c r="H17" s="13"/>
      <c r="I17" s="14"/>
      <c r="J17" s="15" t="n">
        <f aca="false">(F17/12)*G17</f>
        <v>0</v>
      </c>
      <c r="K17" s="16" t="n">
        <f aca="false">(F17/12)*H17</f>
        <v>0</v>
      </c>
      <c r="L17" s="17" t="n">
        <f aca="false">(F17/12)*I17</f>
        <v>0</v>
      </c>
      <c r="M17" s="16" t="n">
        <f aca="false">K17/3</f>
        <v>0</v>
      </c>
      <c r="N17" s="17" t="n">
        <f aca="false">L17/3</f>
        <v>0</v>
      </c>
      <c r="O17" s="18" t="n">
        <f aca="false">SUM(J17:N17)</f>
        <v>0</v>
      </c>
      <c r="P17" s="18" t="n">
        <f aca="false">$T$9*O17</f>
        <v>0</v>
      </c>
      <c r="Q17" s="19" t="n">
        <f aca="false">E17-D17</f>
        <v>0</v>
      </c>
      <c r="R17" s="20" t="n">
        <f aca="false">((F17/30)*(Q17)*0.05)</f>
        <v>0</v>
      </c>
      <c r="S17" s="21"/>
    </row>
    <row r="18" customFormat="false" ht="13.8" hidden="false" customHeight="false" outlineLevel="0" collapsed="false">
      <c r="A18" s="9"/>
      <c r="B18" s="9"/>
      <c r="C18" s="10"/>
      <c r="D18" s="10"/>
      <c r="E18" s="10"/>
      <c r="F18" s="11"/>
      <c r="G18" s="12"/>
      <c r="H18" s="13"/>
      <c r="I18" s="14"/>
      <c r="J18" s="15" t="n">
        <f aca="false">(F18/12)*G18</f>
        <v>0</v>
      </c>
      <c r="K18" s="16" t="n">
        <f aca="false">(F18/12)*H18</f>
        <v>0</v>
      </c>
      <c r="L18" s="17" t="n">
        <f aca="false">(F18/12)*I18</f>
        <v>0</v>
      </c>
      <c r="M18" s="16" t="n">
        <f aca="false">K18/3</f>
        <v>0</v>
      </c>
      <c r="N18" s="17" t="n">
        <f aca="false">L18/3</f>
        <v>0</v>
      </c>
      <c r="O18" s="18" t="n">
        <f aca="false">SUM(J18:N18)</f>
        <v>0</v>
      </c>
      <c r="P18" s="18" t="n">
        <f aca="false">$T$9*O18</f>
        <v>0</v>
      </c>
      <c r="Q18" s="19" t="n">
        <f aca="false">E18-D18</f>
        <v>0</v>
      </c>
      <c r="R18" s="20" t="n">
        <f aca="false">((F18/30)*(Q18)*0.05)</f>
        <v>0</v>
      </c>
      <c r="S18" s="21"/>
    </row>
    <row r="19" customFormat="false" ht="13.8" hidden="false" customHeight="false" outlineLevel="0" collapsed="false">
      <c r="A19" s="9"/>
      <c r="B19" s="9"/>
      <c r="C19" s="10"/>
      <c r="D19" s="10"/>
      <c r="E19" s="10"/>
      <c r="F19" s="11"/>
      <c r="G19" s="12"/>
      <c r="H19" s="31"/>
      <c r="I19" s="14"/>
      <c r="J19" s="15" t="n">
        <f aca="false">(F19/12)*G19</f>
        <v>0</v>
      </c>
      <c r="K19" s="16" t="n">
        <f aca="false">(F19/12)*H19</f>
        <v>0</v>
      </c>
      <c r="L19" s="17" t="n">
        <f aca="false">(F19/12)*I19</f>
        <v>0</v>
      </c>
      <c r="M19" s="16" t="n">
        <f aca="false">K19/3</f>
        <v>0</v>
      </c>
      <c r="N19" s="17" t="n">
        <f aca="false">L19/3</f>
        <v>0</v>
      </c>
      <c r="O19" s="18" t="n">
        <f aca="false">SUM(J19:N19)</f>
        <v>0</v>
      </c>
      <c r="P19" s="18" t="n">
        <f aca="false">$T$9*O19</f>
        <v>0</v>
      </c>
      <c r="Q19" s="19" t="n">
        <f aca="false">E19-D19</f>
        <v>0</v>
      </c>
      <c r="R19" s="20" t="n">
        <f aca="false">((F19/30)*(Q19)*0.05)</f>
        <v>0</v>
      </c>
      <c r="S19" s="21"/>
    </row>
    <row r="20" customFormat="false" ht="13.8" hidden="false" customHeight="false" outlineLevel="0" collapsed="false">
      <c r="A20" s="9"/>
      <c r="B20" s="9"/>
      <c r="C20" s="10"/>
      <c r="D20" s="10"/>
      <c r="E20" s="10"/>
      <c r="F20" s="11"/>
      <c r="G20" s="12"/>
      <c r="H20" s="31"/>
      <c r="I20" s="14"/>
      <c r="J20" s="15" t="n">
        <f aca="false">(F20/12)*G20</f>
        <v>0</v>
      </c>
      <c r="K20" s="16" t="n">
        <f aca="false">(F20/12)*H20</f>
        <v>0</v>
      </c>
      <c r="L20" s="17" t="n">
        <f aca="false">(F20/12)*I20</f>
        <v>0</v>
      </c>
      <c r="M20" s="16" t="n">
        <f aca="false">K20/3</f>
        <v>0</v>
      </c>
      <c r="N20" s="17" t="n">
        <f aca="false">L20/3</f>
        <v>0</v>
      </c>
      <c r="O20" s="18" t="n">
        <f aca="false">SUM(J20:N20)</f>
        <v>0</v>
      </c>
      <c r="P20" s="18" t="n">
        <f aca="false">$T$9*O20</f>
        <v>0</v>
      </c>
      <c r="Q20" s="19" t="n">
        <f aca="false">E20-D20</f>
        <v>0</v>
      </c>
      <c r="R20" s="20" t="n">
        <f aca="false">((F20/30)*(Q20)*0.05)</f>
        <v>0</v>
      </c>
      <c r="S20" s="21"/>
    </row>
    <row r="21" customFormat="false" ht="13.8" hidden="false" customHeight="false" outlineLevel="0" collapsed="false">
      <c r="A21" s="9"/>
      <c r="B21" s="9"/>
      <c r="C21" s="10"/>
      <c r="D21" s="10"/>
      <c r="E21" s="10"/>
      <c r="F21" s="11"/>
      <c r="G21" s="12"/>
      <c r="H21" s="31"/>
      <c r="I21" s="14"/>
      <c r="J21" s="15" t="n">
        <f aca="false">(F21/12)*G21</f>
        <v>0</v>
      </c>
      <c r="K21" s="16" t="n">
        <f aca="false">(F21/12)*H21</f>
        <v>0</v>
      </c>
      <c r="L21" s="17" t="n">
        <f aca="false">(F21/12)*I21</f>
        <v>0</v>
      </c>
      <c r="M21" s="16" t="n">
        <f aca="false">K21/3</f>
        <v>0</v>
      </c>
      <c r="N21" s="17" t="n">
        <f aca="false">L21/3</f>
        <v>0</v>
      </c>
      <c r="O21" s="18" t="n">
        <f aca="false">SUM(J21:N21)</f>
        <v>0</v>
      </c>
      <c r="P21" s="18" t="n">
        <f aca="false">$T$9*O21</f>
        <v>0</v>
      </c>
      <c r="Q21" s="19" t="n">
        <f aca="false">E21-D21</f>
        <v>0</v>
      </c>
      <c r="R21" s="20" t="n">
        <f aca="false">((F21/30)*(Q21)*0.05)</f>
        <v>0</v>
      </c>
      <c r="S21" s="21"/>
    </row>
    <row r="22" customFormat="false" ht="13.8" hidden="false" customHeight="false" outlineLevel="0" collapsed="false">
      <c r="A22" s="9"/>
      <c r="B22" s="9"/>
      <c r="C22" s="10"/>
      <c r="D22" s="10"/>
      <c r="E22" s="10"/>
      <c r="F22" s="11"/>
      <c r="G22" s="12"/>
      <c r="H22" s="31"/>
      <c r="I22" s="14"/>
      <c r="J22" s="15" t="n">
        <f aca="false">(F22/12)*G22</f>
        <v>0</v>
      </c>
      <c r="K22" s="16" t="n">
        <f aca="false">(F22/12)*H22</f>
        <v>0</v>
      </c>
      <c r="L22" s="17" t="n">
        <f aca="false">(F22/12)*I22</f>
        <v>0</v>
      </c>
      <c r="M22" s="16" t="n">
        <f aca="false">K22/3</f>
        <v>0</v>
      </c>
      <c r="N22" s="17" t="n">
        <f aca="false">L22/3</f>
        <v>0</v>
      </c>
      <c r="O22" s="18" t="n">
        <f aca="false">SUM(J22:N22)</f>
        <v>0</v>
      </c>
      <c r="P22" s="18" t="n">
        <f aca="false">$T$9*O22</f>
        <v>0</v>
      </c>
      <c r="Q22" s="19" t="n">
        <f aca="false">E22-D22</f>
        <v>0</v>
      </c>
      <c r="R22" s="20" t="n">
        <f aca="false">((F22/30)*(Q22)*0.05)</f>
        <v>0</v>
      </c>
      <c r="S22" s="21"/>
    </row>
  </sheetData>
  <mergeCells count="8">
    <mergeCell ref="C1:D1"/>
    <mergeCell ref="G1:I1"/>
    <mergeCell ref="K1:L1"/>
    <mergeCell ref="M1:N1"/>
    <mergeCell ref="O1:P1"/>
    <mergeCell ref="T2:U2"/>
    <mergeCell ref="T8:U8"/>
    <mergeCell ref="T9:U1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2" style="0" width="23.24"/>
    <col collapsed="false" customWidth="true" hidden="false" outlineLevel="0" max="3" min="3" style="0" width="28.94"/>
    <col collapsed="false" customWidth="true" hidden="false" outlineLevel="0" max="4" min="4" style="0" width="26.3"/>
    <col collapsed="false" customWidth="true" hidden="false" outlineLevel="0" max="5" min="5" style="0" width="31.3"/>
    <col collapsed="false" customWidth="true" hidden="false" outlineLevel="0" max="6" min="6" style="0" width="24.07"/>
    <col collapsed="false" customWidth="true" hidden="false" outlineLevel="0" max="7" min="7" style="0" width="28.66"/>
    <col collapsed="false" customWidth="true" hidden="false" outlineLevel="0" max="8" min="8" style="0" width="24.07"/>
    <col collapsed="false" customWidth="true" hidden="false" outlineLevel="0" max="9" min="9" style="0" width="18.93"/>
  </cols>
  <sheetData>
    <row r="1" customFormat="false" ht="12.8" hidden="false" customHeight="false" outlineLevel="0" collapsed="false">
      <c r="A1" s="32"/>
      <c r="B1" s="33" t="s">
        <v>26</v>
      </c>
      <c r="C1" s="34"/>
      <c r="D1" s="34"/>
      <c r="E1" s="34"/>
      <c r="F1" s="34"/>
      <c r="G1" s="34"/>
      <c r="H1" s="34"/>
      <c r="I1" s="35"/>
    </row>
    <row r="2" customFormat="false" ht="12.8" hidden="false" customHeight="false" outlineLevel="0" collapsed="false">
      <c r="A2" s="36" t="s">
        <v>5</v>
      </c>
      <c r="B2" s="37" t="s">
        <v>27</v>
      </c>
      <c r="C2" s="38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9" t="s">
        <v>34</v>
      </c>
    </row>
    <row r="3" customFormat="false" ht="12.8" hidden="false" customHeight="false" outlineLevel="0" collapsed="false">
      <c r="A3" s="40" t="s">
        <v>35</v>
      </c>
      <c r="B3" s="41" t="n">
        <v>1000</v>
      </c>
      <c r="C3" s="42" t="n">
        <v>833.333333333333</v>
      </c>
      <c r="D3" s="42" t="n">
        <v>333.333333333333</v>
      </c>
      <c r="E3" s="42" t="n">
        <v>277.777777777778</v>
      </c>
      <c r="F3" s="42" t="n">
        <v>3361.11111111111</v>
      </c>
      <c r="G3" s="42" t="n">
        <v>1236.88888888889</v>
      </c>
      <c r="H3" s="42" t="n">
        <v>608.333333333333</v>
      </c>
      <c r="I3" s="43" t="n">
        <v>5206.33333333333</v>
      </c>
    </row>
    <row r="4" customFormat="false" ht="12.8" hidden="false" customHeight="false" outlineLevel="0" collapsed="false">
      <c r="A4" s="44" t="s">
        <v>36</v>
      </c>
      <c r="B4" s="45" t="n">
        <v>1000</v>
      </c>
      <c r="C4" s="46" t="n">
        <v>833.333333333333</v>
      </c>
      <c r="D4" s="46" t="n">
        <v>333.333333333333</v>
      </c>
      <c r="E4" s="46" t="n">
        <v>277.777777777778</v>
      </c>
      <c r="F4" s="46" t="n">
        <v>3361.11111111111</v>
      </c>
      <c r="G4" s="46" t="n">
        <v>1236.88888888889</v>
      </c>
      <c r="H4" s="46" t="n">
        <v>608.333333333333</v>
      </c>
      <c r="I4" s="47" t="n">
        <v>5206.33333333333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288</TotalTime>
  <Application>LibreOffice/6.2.0.3$Windows_X86_64 LibreOffice_project/98c6a8a1c6c7b144ce3cc729e34964b47ce25d62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2017-11-20T16:47:32Z</dcterms:created>
  <dc:creator>RODRIGO SIQUEIRA GARCEZ</dc:creator>
  <dc:description/>
  <dc:language>pt-BR</dc:language>
  <cp:lastModifiedBy/>
  <dcterms:modified xsi:type="dcterms:W3CDTF">2019-09-09T16:38:30Z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